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Комитет по финансам\! Председатель КФ Егорова Е.Г\отчет за 2025 год\Решение Думы города (ПРОЕКТ)\"/>
    </mc:Choice>
  </mc:AlternateContent>
  <xr:revisionPtr revIDLastSave="0" documentId="13_ncr:1_{6CC930EE-5E71-4767-A9E1-8FA7E06365CB}" xr6:coauthVersionLast="47" xr6:coauthVersionMax="47" xr10:uidLastSave="{00000000-0000-0000-0000-000000000000}"/>
  <bookViews>
    <workbookView xWindow="-108" yWindow="-108" windowWidth="19416" windowHeight="10416" xr2:uid="{6B1EB044-CA96-42CE-85D5-8F4152ECB1F0}"/>
  </bookViews>
  <sheets>
    <sheet name="СРБ на год (ФКР)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40" i="1"/>
  <c r="M51" i="1"/>
  <c r="M49" i="1"/>
  <c r="M46" i="1"/>
  <c r="M42" i="1"/>
  <c r="M37" i="1"/>
  <c r="M31" i="1"/>
  <c r="M29" i="1"/>
  <c r="M24" i="1"/>
  <c r="M20" i="1"/>
  <c r="M17" i="1"/>
  <c r="M9" i="1"/>
</calcChain>
</file>

<file path=xl/sharedStrings.xml><?xml version="1.0" encoding="utf-8"?>
<sst xmlns="http://schemas.openxmlformats.org/spreadsheetml/2006/main" count="59" uniqueCount="58">
  <si>
    <t>Всего:</t>
  </si>
  <si>
    <t>ВСЕГО расходов: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</si>
  <si>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</si>
  <si>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</si>
  <si>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</si>
  <si>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</si>
  <si>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</si>
  <si>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</si>
  <si>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</si>
  <si>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</si>
  <si>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</si>
  <si>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</si>
  <si>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</si>
  <si>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</si>
  <si>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</si>
  <si>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</si>
  <si>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</si>
  <si>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</si>
  <si>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</si>
  <si>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</si>
  <si>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</si>
  <si>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</si>
  <si>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</si>
  <si>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</si>
  <si>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</si>
  <si>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</si>
  <si>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</si>
  <si>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</si>
  <si>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</si>
  <si>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</si>
  <si>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</si>
  <si>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</si>
  <si>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</si>
  <si>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</si>
  <si>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</si>
  <si>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</si>
  <si>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</si>
  <si>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</si>
  <si>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</si>
  <si>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</si>
  <si>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</si>
  <si>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</si>
  <si>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</si>
  <si>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</si>
  <si>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</si>
  <si>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</si>
  <si>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</si>
  <si>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ПР</t>
  </si>
  <si>
    <t>РЗ</t>
  </si>
  <si>
    <t>Наименование показателя</t>
  </si>
  <si>
    <t xml:space="preserve">по ОКЕИ </t>
  </si>
  <si>
    <t xml:space="preserve"> по разделам, подразделам классификации расходов бюджетов</t>
  </si>
  <si>
    <t>ед. измерения :руб.</t>
  </si>
  <si>
    <t>Исполнено</t>
  </si>
  <si>
    <t xml:space="preserve">Приложение № 2 к решению Думы 
города Усолье-Сибирское	
от                         №     </t>
  </si>
  <si>
    <t>Распределение бюджетных ассигнований бюджета города Усолье-Сибирское за  2025 год</t>
  </si>
  <si>
    <t>Другие вопросы в области здравоохранения</t>
  </si>
  <si>
    <t>ЗДРАВООХРАНЕНИЕ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</si>
</sst>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;0.00"/>
    <numFmt numFmtId="165" formatCode="0000000000"/>
    <numFmt numFmtId="166" formatCode="00"/>
  </numFmts>
  <fonts count="9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2" fillId="0" borderId="3" xfId="0" applyNumberFormat="1" applyFont="1" applyBorder="1" applyProtection="1">
      <protection hidden="1"/>
    </xf>
    <xf numFmtId="0" fontId="2" fillId="0" borderId="4" xfId="0" applyFont="1" applyBorder="1" applyAlignment="1" applyProtection="1">
      <alignment horizontal="right"/>
      <protection hidden="1"/>
    </xf>
    <xf numFmtId="0" fontId="0" fillId="0" borderId="3" xfId="0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164" fontId="2" fillId="0" borderId="6" xfId="0" applyNumberFormat="1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0" fillId="0" borderId="21" xfId="0" applyBorder="1" applyProtection="1">
      <protection hidden="1"/>
    </xf>
    <xf numFmtId="0" fontId="2" fillId="0" borderId="21" xfId="0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166" fontId="4" fillId="2" borderId="13" xfId="0" applyNumberFormat="1" applyFont="1" applyFill="1" applyBorder="1" applyProtection="1">
      <protection hidden="1"/>
    </xf>
    <xf numFmtId="164" fontId="4" fillId="2" borderId="14" xfId="0" applyNumberFormat="1" applyFont="1" applyFill="1" applyBorder="1" applyProtection="1">
      <protection hidden="1"/>
    </xf>
    <xf numFmtId="0" fontId="4" fillId="2" borderId="12" xfId="0" applyFont="1" applyFill="1" applyBorder="1" applyAlignment="1" applyProtection="1">
      <alignment vertical="top" wrapText="1"/>
      <protection hidden="1"/>
    </xf>
    <xf numFmtId="166" fontId="4" fillId="2" borderId="10" xfId="0" applyNumberFormat="1" applyFont="1" applyFill="1" applyBorder="1" applyProtection="1">
      <protection hidden="1"/>
    </xf>
    <xf numFmtId="165" fontId="4" fillId="2" borderId="11" xfId="0" applyNumberFormat="1" applyFont="1" applyFill="1" applyBorder="1" applyProtection="1">
      <protection hidden="1"/>
    </xf>
    <xf numFmtId="165" fontId="4" fillId="2" borderId="10" xfId="0" applyNumberFormat="1" applyFont="1" applyFill="1" applyBorder="1" applyProtection="1">
      <protection hidden="1"/>
    </xf>
    <xf numFmtId="164" fontId="4" fillId="2" borderId="11" xfId="0" applyNumberFormat="1" applyFont="1" applyFill="1" applyBorder="1" applyProtection="1">
      <protection hidden="1"/>
    </xf>
    <xf numFmtId="0" fontId="5" fillId="2" borderId="12" xfId="0" applyFont="1" applyFill="1" applyBorder="1" applyAlignment="1" applyProtection="1">
      <alignment vertical="top" wrapText="1"/>
      <protection hidden="1"/>
    </xf>
    <xf numFmtId="166" fontId="5" fillId="2" borderId="10" xfId="0" applyNumberFormat="1" applyFont="1" applyFill="1" applyBorder="1" applyProtection="1">
      <protection hidden="1"/>
    </xf>
    <xf numFmtId="165" fontId="5" fillId="2" borderId="11" xfId="0" applyNumberFormat="1" applyFont="1" applyFill="1" applyBorder="1" applyProtection="1">
      <protection hidden="1"/>
    </xf>
    <xf numFmtId="165" fontId="5" fillId="2" borderId="10" xfId="0" applyNumberFormat="1" applyFont="1" applyFill="1" applyBorder="1" applyProtection="1">
      <protection hidden="1"/>
    </xf>
    <xf numFmtId="164" fontId="5" fillId="2" borderId="11" xfId="0" applyNumberFormat="1" applyFont="1" applyFill="1" applyBorder="1" applyProtection="1">
      <protection hidden="1"/>
    </xf>
    <xf numFmtId="166" fontId="5" fillId="2" borderId="2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0" fillId="0" borderId="0" xfId="0" applyAlignment="1">
      <alignment horizontal="right" vertical="top" wrapText="1"/>
    </xf>
    <xf numFmtId="0" fontId="4" fillId="2" borderId="15" xfId="0" applyFont="1" applyFill="1" applyBorder="1" applyAlignment="1" applyProtection="1">
      <alignment vertical="top" wrapText="1"/>
      <protection hidden="1"/>
    </xf>
    <xf numFmtId="165" fontId="4" fillId="2" borderId="14" xfId="0" applyNumberFormat="1" applyFont="1" applyFill="1" applyBorder="1" applyProtection="1">
      <protection hidden="1"/>
    </xf>
    <xf numFmtId="165" fontId="4" fillId="2" borderId="13" xfId="0" applyNumberFormat="1" applyFont="1" applyFill="1" applyBorder="1" applyProtection="1">
      <protection hidden="1"/>
    </xf>
    <xf numFmtId="0" fontId="4" fillId="2" borderId="12" xfId="0" applyFont="1" applyFill="1" applyBorder="1" applyAlignment="1" applyProtection="1">
      <alignment vertical="top" wrapText="1"/>
      <protection hidden="1"/>
    </xf>
    <xf numFmtId="165" fontId="4" fillId="2" borderId="11" xfId="0" applyNumberFormat="1" applyFont="1" applyFill="1" applyBorder="1" applyProtection="1">
      <protection hidden="1"/>
    </xf>
    <xf numFmtId="165" fontId="4" fillId="2" borderId="10" xfId="0" applyNumberFormat="1" applyFont="1" applyFill="1" applyBorder="1" applyProtection="1">
      <protection hidden="1"/>
    </xf>
    <xf numFmtId="0" fontId="5" fillId="2" borderId="12" xfId="0" applyFont="1" applyFill="1" applyBorder="1" applyAlignment="1" applyProtection="1">
      <alignment vertical="top" wrapText="1"/>
      <protection hidden="1"/>
    </xf>
    <xf numFmtId="165" fontId="5" fillId="2" borderId="11" xfId="0" applyNumberFormat="1" applyFont="1" applyFill="1" applyBorder="1" applyProtection="1">
      <protection hidden="1"/>
    </xf>
    <xf numFmtId="165" fontId="5" fillId="2" borderId="10" xfId="0" applyNumberFormat="1" applyFont="1" applyFill="1" applyBorder="1" applyProtection="1">
      <protection hidden="1"/>
    </xf>
    <xf numFmtId="0" fontId="5" fillId="2" borderId="9" xfId="0" applyFont="1" applyFill="1" applyBorder="1" applyAlignment="1" applyProtection="1">
      <alignment vertical="top" wrapText="1"/>
      <protection hidden="1"/>
    </xf>
    <xf numFmtId="165" fontId="5" fillId="2" borderId="8" xfId="0" applyNumberFormat="1" applyFont="1" applyFill="1" applyBorder="1" applyProtection="1">
      <protection hidden="1"/>
    </xf>
    <xf numFmtId="165" fontId="5" fillId="2" borderId="2" xfId="0" applyNumberFormat="1" applyFont="1" applyFill="1" applyBorder="1" applyProtection="1">
      <protection hidden="1"/>
    </xf>
    <xf numFmtId="164" fontId="6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4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0" fontId="0" fillId="0" borderId="0" xfId="0"/>
    <xf numFmtId="164" fontId="1" fillId="0" borderId="11" xfId="0" applyNumberFormat="1" applyFont="1" applyBorder="1" applyProtection="1">
      <protection hidden="1"/>
    </xf>
    <xf numFmtId="164" fontId="8" fillId="0" borderId="11" xfId="1" applyNumberFormat="1" applyFont="1" applyBorder="1" applyProtection="1">
      <protection hidden="1"/>
    </xf>
  </cellXfs>
  <cellStyles count="2">
    <cellStyle name="Обычный" xfId="0" builtinId="0"/>
    <cellStyle name="Обычный 2" xfId="1" xr:uid="{BC1958F8-C32B-46FF-851F-5CF7683C9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CAF-C0F7-4B55-A74F-658499B14A8C}">
  <sheetPr>
    <pageSetUpPr fitToPage="1"/>
  </sheetPr>
  <dimension ref="A1:M54"/>
  <sheetViews>
    <sheetView showGridLines="0" tabSelected="1" view="pageBreakPreview" zoomScaleNormal="100" zoomScaleSheetLayoutView="100" workbookViewId="0">
      <selection activeCell="M10" sqref="M10"/>
    </sheetView>
  </sheetViews>
  <sheetFormatPr defaultColWidth="9.21875" defaultRowHeight="13.2" x14ac:dyDescent="0.25"/>
  <cols>
    <col min="1" max="1" width="1.5546875" customWidth="1"/>
    <col min="2" max="2" width="0" hidden="1" customWidth="1"/>
    <col min="3" max="3" width="62.6640625" customWidth="1"/>
    <col min="4" max="7" width="0" hidden="1" customWidth="1"/>
    <col min="8" max="8" width="8.21875" customWidth="1"/>
    <col min="9" max="9" width="7" customWidth="1"/>
    <col min="10" max="12" width="0" hidden="1" customWidth="1"/>
    <col min="13" max="13" width="16.44140625" customWidth="1"/>
    <col min="14" max="248" width="9.21875" customWidth="1"/>
  </cols>
  <sheetData>
    <row r="1" spans="1:13" ht="55.5" customHeight="1" x14ac:dyDescent="0.25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2.75" customHeight="1" x14ac:dyDescent="0.25">
      <c r="A2" s="18" t="s">
        <v>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2.75" customHeight="1" x14ac:dyDescent="0.25">
      <c r="A3" s="38" t="s">
        <v>51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.75" customHeight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7" t="s">
        <v>50</v>
      </c>
      <c r="M4" s="3"/>
    </row>
    <row r="5" spans="1:13" ht="12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7"/>
      <c r="M5" s="3"/>
    </row>
    <row r="6" spans="1:13" ht="11.25" customHeight="1" thickBot="1" x14ac:dyDescent="0.3">
      <c r="A6" s="9"/>
      <c r="B6" s="16"/>
      <c r="C6" s="9"/>
      <c r="D6" s="16"/>
      <c r="E6" s="16"/>
      <c r="F6" s="16"/>
      <c r="G6" s="16"/>
      <c r="H6" s="15"/>
      <c r="I6" s="39" t="s">
        <v>52</v>
      </c>
      <c r="J6" s="39"/>
      <c r="K6" s="39"/>
      <c r="L6" s="39"/>
      <c r="M6" s="39"/>
    </row>
    <row r="7" spans="1:13" ht="21.75" customHeight="1" thickBot="1" x14ac:dyDescent="0.3">
      <c r="A7" s="14"/>
      <c r="B7" s="19"/>
      <c r="C7" s="20" t="s">
        <v>49</v>
      </c>
      <c r="D7" s="21"/>
      <c r="E7" s="22"/>
      <c r="F7" s="22"/>
      <c r="G7" s="22"/>
      <c r="H7" s="23" t="s">
        <v>48</v>
      </c>
      <c r="I7" s="23" t="s">
        <v>47</v>
      </c>
      <c r="J7" s="24" t="s">
        <v>46</v>
      </c>
      <c r="K7" s="24" t="s">
        <v>45</v>
      </c>
      <c r="L7" s="24" t="s">
        <v>44</v>
      </c>
      <c r="M7" s="23" t="s">
        <v>53</v>
      </c>
    </row>
    <row r="8" spans="1:13" ht="12.75" customHeight="1" x14ac:dyDescent="0.25">
      <c r="A8" s="13"/>
      <c r="B8" s="41" t="s">
        <v>1</v>
      </c>
      <c r="C8" s="41"/>
      <c r="D8" s="41"/>
      <c r="E8" s="41"/>
      <c r="F8" s="41"/>
      <c r="G8" s="41"/>
      <c r="H8" s="25">
        <v>0</v>
      </c>
      <c r="I8" s="25">
        <v>0</v>
      </c>
      <c r="J8" s="42"/>
      <c r="K8" s="42"/>
      <c r="L8" s="43"/>
      <c r="M8" s="26">
        <f>M9+M17+M20+M24+M29+M31+M37+M40+M42+M46+M49+M51</f>
        <v>3700739655.6500001</v>
      </c>
    </row>
    <row r="9" spans="1:13" ht="12.75" customHeight="1" thickBot="1" x14ac:dyDescent="0.3">
      <c r="A9" s="13"/>
      <c r="B9" s="44" t="s">
        <v>43</v>
      </c>
      <c r="C9" s="44"/>
      <c r="D9" s="44"/>
      <c r="E9" s="44"/>
      <c r="F9" s="44"/>
      <c r="G9" s="44"/>
      <c r="H9" s="28">
        <v>1</v>
      </c>
      <c r="I9" s="28">
        <v>0</v>
      </c>
      <c r="J9" s="45"/>
      <c r="K9" s="45"/>
      <c r="L9" s="46"/>
      <c r="M9" s="31">
        <f>M10+M11+M12+M13+M14+M15+M16</f>
        <v>384794129.50999999</v>
      </c>
    </row>
    <row r="10" spans="1:13" ht="32.25" customHeight="1" x14ac:dyDescent="0.25">
      <c r="A10" s="13"/>
      <c r="B10" s="47" t="s">
        <v>42</v>
      </c>
      <c r="C10" s="47"/>
      <c r="D10" s="47"/>
      <c r="E10" s="47"/>
      <c r="F10" s="47"/>
      <c r="G10" s="47"/>
      <c r="H10" s="33">
        <v>1</v>
      </c>
      <c r="I10" s="33">
        <v>2</v>
      </c>
      <c r="J10" s="48"/>
      <c r="K10" s="48"/>
      <c r="L10" s="49"/>
      <c r="M10" s="55">
        <v>5141180.07</v>
      </c>
    </row>
    <row r="11" spans="1:13" ht="42.75" customHeight="1" x14ac:dyDescent="0.25">
      <c r="A11" s="13"/>
      <c r="B11" s="47" t="s">
        <v>41</v>
      </c>
      <c r="C11" s="47"/>
      <c r="D11" s="47"/>
      <c r="E11" s="47"/>
      <c r="F11" s="47"/>
      <c r="G11" s="47"/>
      <c r="H11" s="33">
        <v>1</v>
      </c>
      <c r="I11" s="33">
        <v>3</v>
      </c>
      <c r="J11" s="48"/>
      <c r="K11" s="48"/>
      <c r="L11" s="49"/>
      <c r="M11" s="54">
        <v>5256061.0999999996</v>
      </c>
    </row>
    <row r="12" spans="1:13" ht="42.75" customHeight="1" x14ac:dyDescent="0.25">
      <c r="A12" s="13"/>
      <c r="B12" s="47" t="s">
        <v>40</v>
      </c>
      <c r="C12" s="47"/>
      <c r="D12" s="47"/>
      <c r="E12" s="47"/>
      <c r="F12" s="47"/>
      <c r="G12" s="47"/>
      <c r="H12" s="33">
        <v>1</v>
      </c>
      <c r="I12" s="33">
        <v>4</v>
      </c>
      <c r="J12" s="48"/>
      <c r="K12" s="48"/>
      <c r="L12" s="49"/>
      <c r="M12" s="54">
        <v>199112368.65000001</v>
      </c>
    </row>
    <row r="13" spans="1:13" ht="12.75" customHeight="1" x14ac:dyDescent="0.25">
      <c r="A13" s="13"/>
      <c r="B13" s="47" t="s">
        <v>39</v>
      </c>
      <c r="C13" s="47"/>
      <c r="D13" s="47"/>
      <c r="E13" s="47"/>
      <c r="F13" s="47"/>
      <c r="G13" s="47"/>
      <c r="H13" s="33">
        <v>1</v>
      </c>
      <c r="I13" s="33">
        <v>5</v>
      </c>
      <c r="J13" s="48"/>
      <c r="K13" s="48"/>
      <c r="L13" s="49"/>
      <c r="M13" s="54">
        <v>16925</v>
      </c>
    </row>
    <row r="14" spans="1:13" ht="32.25" customHeight="1" x14ac:dyDescent="0.25">
      <c r="A14" s="13"/>
      <c r="B14" s="47" t="s">
        <v>38</v>
      </c>
      <c r="C14" s="47"/>
      <c r="D14" s="47"/>
      <c r="E14" s="47"/>
      <c r="F14" s="47"/>
      <c r="G14" s="47"/>
      <c r="H14" s="33">
        <v>1</v>
      </c>
      <c r="I14" s="33">
        <v>6</v>
      </c>
      <c r="J14" s="48"/>
      <c r="K14" s="48"/>
      <c r="L14" s="49"/>
      <c r="M14" s="54">
        <v>30088868.109999999</v>
      </c>
    </row>
    <row r="15" spans="1:13" ht="12.75" customHeight="1" x14ac:dyDescent="0.25">
      <c r="A15" s="13"/>
      <c r="B15" s="47" t="s">
        <v>37</v>
      </c>
      <c r="C15" s="47"/>
      <c r="D15" s="47"/>
      <c r="E15" s="47"/>
      <c r="F15" s="47"/>
      <c r="G15" s="47"/>
      <c r="H15" s="33">
        <v>1</v>
      </c>
      <c r="I15" s="33">
        <v>11</v>
      </c>
      <c r="J15" s="48"/>
      <c r="K15" s="48"/>
      <c r="L15" s="49"/>
      <c r="M15" s="36">
        <v>0</v>
      </c>
    </row>
    <row r="16" spans="1:13" ht="12.75" customHeight="1" x14ac:dyDescent="0.25">
      <c r="A16" s="13"/>
      <c r="B16" s="47" t="s">
        <v>36</v>
      </c>
      <c r="C16" s="47"/>
      <c r="D16" s="47"/>
      <c r="E16" s="47"/>
      <c r="F16" s="47"/>
      <c r="G16" s="47"/>
      <c r="H16" s="33">
        <v>1</v>
      </c>
      <c r="I16" s="33">
        <v>13</v>
      </c>
      <c r="J16" s="48"/>
      <c r="K16" s="48"/>
      <c r="L16" s="49"/>
      <c r="M16" s="36">
        <v>145178726.58000001</v>
      </c>
    </row>
    <row r="17" spans="1:13" ht="21.75" customHeight="1" x14ac:dyDescent="0.25">
      <c r="A17" s="13"/>
      <c r="B17" s="44" t="s">
        <v>35</v>
      </c>
      <c r="C17" s="44"/>
      <c r="D17" s="44"/>
      <c r="E17" s="44"/>
      <c r="F17" s="44"/>
      <c r="G17" s="44"/>
      <c r="H17" s="28">
        <v>3</v>
      </c>
      <c r="I17" s="28">
        <v>0</v>
      </c>
      <c r="J17" s="45"/>
      <c r="K17" s="45"/>
      <c r="L17" s="46"/>
      <c r="M17" s="31">
        <f>M18+M19</f>
        <v>30035082.459999997</v>
      </c>
    </row>
    <row r="18" spans="1:13" ht="12.75" customHeight="1" x14ac:dyDescent="0.25">
      <c r="A18" s="13"/>
      <c r="B18" s="47" t="s">
        <v>34</v>
      </c>
      <c r="C18" s="47"/>
      <c r="D18" s="47"/>
      <c r="E18" s="47"/>
      <c r="F18" s="47"/>
      <c r="G18" s="47"/>
      <c r="H18" s="33">
        <v>3</v>
      </c>
      <c r="I18" s="33">
        <v>9</v>
      </c>
      <c r="J18" s="48"/>
      <c r="K18" s="48"/>
      <c r="L18" s="49"/>
      <c r="M18" s="56">
        <v>29617280.559999999</v>
      </c>
    </row>
    <row r="19" spans="1:13" ht="21.75" customHeight="1" x14ac:dyDescent="0.25">
      <c r="A19" s="13"/>
      <c r="B19" s="47" t="s">
        <v>33</v>
      </c>
      <c r="C19" s="47"/>
      <c r="D19" s="47"/>
      <c r="E19" s="47"/>
      <c r="F19" s="47"/>
      <c r="G19" s="47"/>
      <c r="H19" s="33">
        <v>3</v>
      </c>
      <c r="I19" s="33">
        <v>14</v>
      </c>
      <c r="J19" s="48"/>
      <c r="K19" s="48"/>
      <c r="L19" s="49"/>
      <c r="M19" s="56">
        <v>417801.9</v>
      </c>
    </row>
    <row r="20" spans="1:13" ht="12.75" customHeight="1" x14ac:dyDescent="0.25">
      <c r="A20" s="13"/>
      <c r="B20" s="44" t="s">
        <v>32</v>
      </c>
      <c r="C20" s="44"/>
      <c r="D20" s="44"/>
      <c r="E20" s="44"/>
      <c r="F20" s="44"/>
      <c r="G20" s="44"/>
      <c r="H20" s="28">
        <v>4</v>
      </c>
      <c r="I20" s="28">
        <v>0</v>
      </c>
      <c r="J20" s="45"/>
      <c r="K20" s="45"/>
      <c r="L20" s="46"/>
      <c r="M20" s="31">
        <f>M21+M22+M23</f>
        <v>204480566.59</v>
      </c>
    </row>
    <row r="21" spans="1:13" ht="12.75" customHeight="1" x14ac:dyDescent="0.25">
      <c r="A21" s="13"/>
      <c r="B21" s="47" t="s">
        <v>31</v>
      </c>
      <c r="C21" s="47"/>
      <c r="D21" s="47"/>
      <c r="E21" s="47"/>
      <c r="F21" s="47"/>
      <c r="G21" s="47"/>
      <c r="H21" s="33">
        <v>4</v>
      </c>
      <c r="I21" s="33">
        <v>8</v>
      </c>
      <c r="J21" s="48"/>
      <c r="K21" s="48"/>
      <c r="L21" s="49"/>
      <c r="M21" s="57">
        <v>9199003.4399999995</v>
      </c>
    </row>
    <row r="22" spans="1:13" ht="12.75" customHeight="1" x14ac:dyDescent="0.25">
      <c r="A22" s="13"/>
      <c r="B22" s="47" t="s">
        <v>30</v>
      </c>
      <c r="C22" s="47"/>
      <c r="D22" s="47"/>
      <c r="E22" s="47"/>
      <c r="F22" s="47"/>
      <c r="G22" s="47"/>
      <c r="H22" s="33">
        <v>4</v>
      </c>
      <c r="I22" s="33">
        <v>9</v>
      </c>
      <c r="J22" s="48"/>
      <c r="K22" s="48"/>
      <c r="L22" s="49"/>
      <c r="M22" s="57">
        <v>165221671.62</v>
      </c>
    </row>
    <row r="23" spans="1:13" ht="12.75" customHeight="1" x14ac:dyDescent="0.25">
      <c r="A23" s="13"/>
      <c r="B23" s="47" t="s">
        <v>29</v>
      </c>
      <c r="C23" s="47"/>
      <c r="D23" s="47"/>
      <c r="E23" s="47"/>
      <c r="F23" s="47"/>
      <c r="G23" s="47"/>
      <c r="H23" s="33">
        <v>4</v>
      </c>
      <c r="I23" s="33">
        <v>12</v>
      </c>
      <c r="J23" s="48"/>
      <c r="K23" s="48"/>
      <c r="L23" s="49"/>
      <c r="M23" s="57">
        <v>30059891.530000001</v>
      </c>
    </row>
    <row r="24" spans="1:13" ht="12.75" customHeight="1" x14ac:dyDescent="0.25">
      <c r="A24" s="13"/>
      <c r="B24" s="44" t="s">
        <v>28</v>
      </c>
      <c r="C24" s="44"/>
      <c r="D24" s="44"/>
      <c r="E24" s="44"/>
      <c r="F24" s="44"/>
      <c r="G24" s="44"/>
      <c r="H24" s="28">
        <v>5</v>
      </c>
      <c r="I24" s="28">
        <v>0</v>
      </c>
      <c r="J24" s="45"/>
      <c r="K24" s="45"/>
      <c r="L24" s="46"/>
      <c r="M24" s="31">
        <f>M25+M26+M27+M28</f>
        <v>324025569.14999998</v>
      </c>
    </row>
    <row r="25" spans="1:13" ht="12.75" customHeight="1" x14ac:dyDescent="0.25">
      <c r="A25" s="13"/>
      <c r="B25" s="47" t="s">
        <v>27</v>
      </c>
      <c r="C25" s="47"/>
      <c r="D25" s="47"/>
      <c r="E25" s="47"/>
      <c r="F25" s="47"/>
      <c r="G25" s="47"/>
      <c r="H25" s="33">
        <v>5</v>
      </c>
      <c r="I25" s="33">
        <v>1</v>
      </c>
      <c r="J25" s="48"/>
      <c r="K25" s="48"/>
      <c r="L25" s="49"/>
      <c r="M25" s="58">
        <v>201079051.91999999</v>
      </c>
    </row>
    <row r="26" spans="1:13" ht="12.75" customHeight="1" x14ac:dyDescent="0.25">
      <c r="A26" s="13"/>
      <c r="B26" s="47" t="s">
        <v>26</v>
      </c>
      <c r="C26" s="47"/>
      <c r="D26" s="47"/>
      <c r="E26" s="47"/>
      <c r="F26" s="47"/>
      <c r="G26" s="47"/>
      <c r="H26" s="33">
        <v>5</v>
      </c>
      <c r="I26" s="33">
        <v>2</v>
      </c>
      <c r="J26" s="48"/>
      <c r="K26" s="48"/>
      <c r="L26" s="49"/>
      <c r="M26" s="58">
        <v>57968</v>
      </c>
    </row>
    <row r="27" spans="1:13" ht="12.75" customHeight="1" x14ac:dyDescent="0.25">
      <c r="A27" s="13"/>
      <c r="B27" s="47" t="s">
        <v>25</v>
      </c>
      <c r="C27" s="47"/>
      <c r="D27" s="47"/>
      <c r="E27" s="47"/>
      <c r="F27" s="47"/>
      <c r="G27" s="47"/>
      <c r="H27" s="33">
        <v>5</v>
      </c>
      <c r="I27" s="33">
        <v>3</v>
      </c>
      <c r="J27" s="48"/>
      <c r="K27" s="48"/>
      <c r="L27" s="49"/>
      <c r="M27" s="58">
        <v>115628253.77</v>
      </c>
    </row>
    <row r="28" spans="1:13" ht="21.75" customHeight="1" x14ac:dyDescent="0.25">
      <c r="A28" s="13"/>
      <c r="B28" s="47" t="s">
        <v>24</v>
      </c>
      <c r="C28" s="47"/>
      <c r="D28" s="47"/>
      <c r="E28" s="47"/>
      <c r="F28" s="47"/>
      <c r="G28" s="47"/>
      <c r="H28" s="33">
        <v>5</v>
      </c>
      <c r="I28" s="33">
        <v>5</v>
      </c>
      <c r="J28" s="48"/>
      <c r="K28" s="48"/>
      <c r="L28" s="49"/>
      <c r="M28" s="58">
        <v>7260295.46</v>
      </c>
    </row>
    <row r="29" spans="1:13" ht="12.75" customHeight="1" x14ac:dyDescent="0.25">
      <c r="A29" s="13"/>
      <c r="B29" s="44" t="s">
        <v>23</v>
      </c>
      <c r="C29" s="44"/>
      <c r="D29" s="44"/>
      <c r="E29" s="44"/>
      <c r="F29" s="44"/>
      <c r="G29" s="44"/>
      <c r="H29" s="28">
        <v>6</v>
      </c>
      <c r="I29" s="28">
        <v>0</v>
      </c>
      <c r="J29" s="45"/>
      <c r="K29" s="45"/>
      <c r="L29" s="46"/>
      <c r="M29" s="31">
        <f>M30</f>
        <v>26577290.329999998</v>
      </c>
    </row>
    <row r="30" spans="1:13" ht="12.75" customHeight="1" x14ac:dyDescent="0.25">
      <c r="A30" s="13"/>
      <c r="B30" s="47" t="s">
        <v>22</v>
      </c>
      <c r="C30" s="47"/>
      <c r="D30" s="47"/>
      <c r="E30" s="47"/>
      <c r="F30" s="47"/>
      <c r="G30" s="47"/>
      <c r="H30" s="33">
        <v>6</v>
      </c>
      <c r="I30" s="33">
        <v>5</v>
      </c>
      <c r="J30" s="48"/>
      <c r="K30" s="48"/>
      <c r="L30" s="49"/>
      <c r="M30" s="59">
        <v>26577290.329999998</v>
      </c>
    </row>
    <row r="31" spans="1:13" ht="12.75" customHeight="1" x14ac:dyDescent="0.25">
      <c r="A31" s="13"/>
      <c r="B31" s="44" t="s">
        <v>21</v>
      </c>
      <c r="C31" s="44"/>
      <c r="D31" s="44"/>
      <c r="E31" s="44"/>
      <c r="F31" s="44"/>
      <c r="G31" s="44"/>
      <c r="H31" s="28">
        <v>7</v>
      </c>
      <c r="I31" s="28">
        <v>0</v>
      </c>
      <c r="J31" s="45"/>
      <c r="K31" s="45"/>
      <c r="L31" s="46"/>
      <c r="M31" s="31">
        <f>M32+M33+M34+M35+M36</f>
        <v>2440478215.7399998</v>
      </c>
    </row>
    <row r="32" spans="1:13" ht="12.75" customHeight="1" x14ac:dyDescent="0.25">
      <c r="A32" s="13"/>
      <c r="B32" s="47" t="s">
        <v>20</v>
      </c>
      <c r="C32" s="47"/>
      <c r="D32" s="47"/>
      <c r="E32" s="47"/>
      <c r="F32" s="47"/>
      <c r="G32" s="47"/>
      <c r="H32" s="33">
        <v>7</v>
      </c>
      <c r="I32" s="33">
        <v>1</v>
      </c>
      <c r="J32" s="48"/>
      <c r="K32" s="48"/>
      <c r="L32" s="49"/>
      <c r="M32" s="60">
        <v>985349341.55999994</v>
      </c>
    </row>
    <row r="33" spans="1:13" ht="12.75" customHeight="1" x14ac:dyDescent="0.25">
      <c r="A33" s="13"/>
      <c r="B33" s="47" t="s">
        <v>19</v>
      </c>
      <c r="C33" s="47"/>
      <c r="D33" s="47"/>
      <c r="E33" s="47"/>
      <c r="F33" s="47"/>
      <c r="G33" s="47"/>
      <c r="H33" s="33">
        <v>7</v>
      </c>
      <c r="I33" s="33">
        <v>2</v>
      </c>
      <c r="J33" s="48"/>
      <c r="K33" s="48"/>
      <c r="L33" s="49"/>
      <c r="M33" s="60">
        <v>1130971040.6700001</v>
      </c>
    </row>
    <row r="34" spans="1:13" ht="12.75" customHeight="1" x14ac:dyDescent="0.25">
      <c r="A34" s="13"/>
      <c r="B34" s="47" t="s">
        <v>18</v>
      </c>
      <c r="C34" s="47"/>
      <c r="D34" s="47"/>
      <c r="E34" s="47"/>
      <c r="F34" s="47"/>
      <c r="G34" s="47"/>
      <c r="H34" s="33">
        <v>7</v>
      </c>
      <c r="I34" s="33">
        <v>3</v>
      </c>
      <c r="J34" s="48"/>
      <c r="K34" s="48"/>
      <c r="L34" s="49"/>
      <c r="M34" s="60">
        <v>276676449.50999999</v>
      </c>
    </row>
    <row r="35" spans="1:13" ht="12.75" customHeight="1" x14ac:dyDescent="0.25">
      <c r="A35" s="13"/>
      <c r="B35" s="47" t="s">
        <v>17</v>
      </c>
      <c r="C35" s="47"/>
      <c r="D35" s="47"/>
      <c r="E35" s="47"/>
      <c r="F35" s="47"/>
      <c r="G35" s="47"/>
      <c r="H35" s="33">
        <v>7</v>
      </c>
      <c r="I35" s="33">
        <v>7</v>
      </c>
      <c r="J35" s="48"/>
      <c r="K35" s="48"/>
      <c r="L35" s="49"/>
      <c r="M35" s="60">
        <v>546370.22</v>
      </c>
    </row>
    <row r="36" spans="1:13" ht="12.75" customHeight="1" x14ac:dyDescent="0.25">
      <c r="A36" s="13"/>
      <c r="B36" s="47" t="s">
        <v>16</v>
      </c>
      <c r="C36" s="47"/>
      <c r="D36" s="47"/>
      <c r="E36" s="47"/>
      <c r="F36" s="47"/>
      <c r="G36" s="47"/>
      <c r="H36" s="33">
        <v>7</v>
      </c>
      <c r="I36" s="33">
        <v>9</v>
      </c>
      <c r="J36" s="48"/>
      <c r="K36" s="48"/>
      <c r="L36" s="49"/>
      <c r="M36" s="60">
        <v>46935013.780000001</v>
      </c>
    </row>
    <row r="37" spans="1:13" ht="12.75" customHeight="1" x14ac:dyDescent="0.25">
      <c r="A37" s="13"/>
      <c r="B37" s="44" t="s">
        <v>15</v>
      </c>
      <c r="C37" s="44"/>
      <c r="D37" s="44"/>
      <c r="E37" s="44"/>
      <c r="F37" s="44"/>
      <c r="G37" s="44"/>
      <c r="H37" s="28">
        <v>8</v>
      </c>
      <c r="I37" s="28">
        <v>0</v>
      </c>
      <c r="J37" s="45"/>
      <c r="K37" s="45"/>
      <c r="L37" s="46"/>
      <c r="M37" s="31">
        <f>M38+M39</f>
        <v>150498093</v>
      </c>
    </row>
    <row r="38" spans="1:13" ht="12.75" customHeight="1" x14ac:dyDescent="0.25">
      <c r="A38" s="13"/>
      <c r="B38" s="47" t="s">
        <v>14</v>
      </c>
      <c r="C38" s="47"/>
      <c r="D38" s="47"/>
      <c r="E38" s="47"/>
      <c r="F38" s="47"/>
      <c r="G38" s="47"/>
      <c r="H38" s="33">
        <v>8</v>
      </c>
      <c r="I38" s="33">
        <v>1</v>
      </c>
      <c r="J38" s="48"/>
      <c r="K38" s="48"/>
      <c r="L38" s="49"/>
      <c r="M38" s="61">
        <v>150398093</v>
      </c>
    </row>
    <row r="39" spans="1:13" ht="12.75" customHeight="1" x14ac:dyDescent="0.25">
      <c r="A39" s="13"/>
      <c r="B39" s="47" t="s">
        <v>13</v>
      </c>
      <c r="C39" s="47"/>
      <c r="D39" s="47"/>
      <c r="E39" s="47"/>
      <c r="F39" s="47"/>
      <c r="G39" s="47"/>
      <c r="H39" s="33">
        <v>8</v>
      </c>
      <c r="I39" s="33">
        <v>4</v>
      </c>
      <c r="J39" s="48"/>
      <c r="K39" s="48"/>
      <c r="L39" s="49"/>
      <c r="M39" s="61">
        <v>100000</v>
      </c>
    </row>
    <row r="40" spans="1:13" s="65" customFormat="1" ht="12.75" customHeight="1" x14ac:dyDescent="0.25">
      <c r="A40" s="13"/>
      <c r="B40" s="32"/>
      <c r="C40" s="27" t="s">
        <v>57</v>
      </c>
      <c r="D40" s="27"/>
      <c r="E40" s="27"/>
      <c r="F40" s="27"/>
      <c r="G40" s="27"/>
      <c r="H40" s="28">
        <v>9</v>
      </c>
      <c r="I40" s="28">
        <v>0</v>
      </c>
      <c r="J40" s="29"/>
      <c r="K40" s="29"/>
      <c r="L40" s="30"/>
      <c r="M40" s="53">
        <f>M41</f>
        <v>48500</v>
      </c>
    </row>
    <row r="41" spans="1:13" s="65" customFormat="1" ht="12.75" customHeight="1" x14ac:dyDescent="0.25">
      <c r="A41" s="13"/>
      <c r="B41" s="32"/>
      <c r="C41" s="32" t="s">
        <v>56</v>
      </c>
      <c r="D41" s="32"/>
      <c r="E41" s="32"/>
      <c r="F41" s="32"/>
      <c r="G41" s="32"/>
      <c r="H41" s="33">
        <v>9</v>
      </c>
      <c r="I41" s="33">
        <v>9</v>
      </c>
      <c r="J41" s="34"/>
      <c r="K41" s="34"/>
      <c r="L41" s="35"/>
      <c r="M41" s="67">
        <v>48500</v>
      </c>
    </row>
    <row r="42" spans="1:13" ht="12.75" customHeight="1" x14ac:dyDescent="0.25">
      <c r="A42" s="13"/>
      <c r="B42" s="44" t="s">
        <v>12</v>
      </c>
      <c r="C42" s="44"/>
      <c r="D42" s="44"/>
      <c r="E42" s="44"/>
      <c r="F42" s="44"/>
      <c r="G42" s="44"/>
      <c r="H42" s="28">
        <v>10</v>
      </c>
      <c r="I42" s="28">
        <v>0</v>
      </c>
      <c r="J42" s="45"/>
      <c r="K42" s="45"/>
      <c r="L42" s="46"/>
      <c r="M42" s="31">
        <f>M43+M44+M45</f>
        <v>66053004.780000001</v>
      </c>
    </row>
    <row r="43" spans="1:13" ht="12.75" customHeight="1" x14ac:dyDescent="0.25">
      <c r="A43" s="13"/>
      <c r="B43" s="47" t="s">
        <v>11</v>
      </c>
      <c r="C43" s="47"/>
      <c r="D43" s="47"/>
      <c r="E43" s="47"/>
      <c r="F43" s="47"/>
      <c r="G43" s="47"/>
      <c r="H43" s="33">
        <v>10</v>
      </c>
      <c r="I43" s="33">
        <v>1</v>
      </c>
      <c r="J43" s="48"/>
      <c r="K43" s="48"/>
      <c r="L43" s="49"/>
      <c r="M43" s="62">
        <v>6635341</v>
      </c>
    </row>
    <row r="44" spans="1:13" ht="12.75" customHeight="1" x14ac:dyDescent="0.25">
      <c r="A44" s="13"/>
      <c r="B44" s="47" t="s">
        <v>10</v>
      </c>
      <c r="C44" s="47"/>
      <c r="D44" s="47"/>
      <c r="E44" s="47"/>
      <c r="F44" s="47"/>
      <c r="G44" s="47"/>
      <c r="H44" s="33">
        <v>10</v>
      </c>
      <c r="I44" s="33">
        <v>4</v>
      </c>
      <c r="J44" s="48"/>
      <c r="K44" s="48"/>
      <c r="L44" s="49"/>
      <c r="M44" s="62">
        <v>42619116.799999997</v>
      </c>
    </row>
    <row r="45" spans="1:13" ht="12.75" customHeight="1" x14ac:dyDescent="0.25">
      <c r="A45" s="13"/>
      <c r="B45" s="47" t="s">
        <v>9</v>
      </c>
      <c r="C45" s="47"/>
      <c r="D45" s="47"/>
      <c r="E45" s="47"/>
      <c r="F45" s="47"/>
      <c r="G45" s="47"/>
      <c r="H45" s="33">
        <v>10</v>
      </c>
      <c r="I45" s="33">
        <v>6</v>
      </c>
      <c r="J45" s="48"/>
      <c r="K45" s="48"/>
      <c r="L45" s="49"/>
      <c r="M45" s="62">
        <v>16798546.98</v>
      </c>
    </row>
    <row r="46" spans="1:13" ht="12.75" customHeight="1" x14ac:dyDescent="0.25">
      <c r="A46" s="13"/>
      <c r="B46" s="44" t="s">
        <v>8</v>
      </c>
      <c r="C46" s="44"/>
      <c r="D46" s="44"/>
      <c r="E46" s="44"/>
      <c r="F46" s="44"/>
      <c r="G46" s="44"/>
      <c r="H46" s="28">
        <v>11</v>
      </c>
      <c r="I46" s="28">
        <v>0</v>
      </c>
      <c r="J46" s="45"/>
      <c r="K46" s="45"/>
      <c r="L46" s="46"/>
      <c r="M46" s="31">
        <f>M47+M48</f>
        <v>72553226.729999989</v>
      </c>
    </row>
    <row r="47" spans="1:13" ht="12.75" customHeight="1" x14ac:dyDescent="0.25">
      <c r="A47" s="13"/>
      <c r="B47" s="47" t="s">
        <v>7</v>
      </c>
      <c r="C47" s="47"/>
      <c r="D47" s="47"/>
      <c r="E47" s="47"/>
      <c r="F47" s="47"/>
      <c r="G47" s="47"/>
      <c r="H47" s="33">
        <v>11</v>
      </c>
      <c r="I47" s="33">
        <v>1</v>
      </c>
      <c r="J47" s="48"/>
      <c r="K47" s="48"/>
      <c r="L47" s="49"/>
      <c r="M47" s="63">
        <v>68899021.659999996</v>
      </c>
    </row>
    <row r="48" spans="1:13" ht="21.75" customHeight="1" x14ac:dyDescent="0.25">
      <c r="A48" s="13"/>
      <c r="B48" s="47" t="s">
        <v>6</v>
      </c>
      <c r="C48" s="47"/>
      <c r="D48" s="47"/>
      <c r="E48" s="47"/>
      <c r="F48" s="47"/>
      <c r="G48" s="47"/>
      <c r="H48" s="33">
        <v>11</v>
      </c>
      <c r="I48" s="33">
        <v>5</v>
      </c>
      <c r="J48" s="48"/>
      <c r="K48" s="48"/>
      <c r="L48" s="49"/>
      <c r="M48" s="63">
        <v>3654205.07</v>
      </c>
    </row>
    <row r="49" spans="1:13" ht="12.75" customHeight="1" x14ac:dyDescent="0.25">
      <c r="A49" s="13"/>
      <c r="B49" s="44" t="s">
        <v>5</v>
      </c>
      <c r="C49" s="44"/>
      <c r="D49" s="44"/>
      <c r="E49" s="44"/>
      <c r="F49" s="44"/>
      <c r="G49" s="44"/>
      <c r="H49" s="28">
        <v>12</v>
      </c>
      <c r="I49" s="28">
        <v>0</v>
      </c>
      <c r="J49" s="45"/>
      <c r="K49" s="45"/>
      <c r="L49" s="46"/>
      <c r="M49" s="31">
        <f>M50</f>
        <v>1178034.5</v>
      </c>
    </row>
    <row r="50" spans="1:13" ht="21.75" customHeight="1" x14ac:dyDescent="0.25">
      <c r="A50" s="13"/>
      <c r="B50" s="47" t="s">
        <v>4</v>
      </c>
      <c r="C50" s="47"/>
      <c r="D50" s="47"/>
      <c r="E50" s="47"/>
      <c r="F50" s="47"/>
      <c r="G50" s="47"/>
      <c r="H50" s="33">
        <v>12</v>
      </c>
      <c r="I50" s="33">
        <v>4</v>
      </c>
      <c r="J50" s="48"/>
      <c r="K50" s="48"/>
      <c r="L50" s="49"/>
      <c r="M50" s="64">
        <v>1178034.5</v>
      </c>
    </row>
    <row r="51" spans="1:13" ht="21.75" customHeight="1" x14ac:dyDescent="0.25">
      <c r="A51" s="13"/>
      <c r="B51" s="44" t="s">
        <v>3</v>
      </c>
      <c r="C51" s="44"/>
      <c r="D51" s="44"/>
      <c r="E51" s="44"/>
      <c r="F51" s="44"/>
      <c r="G51" s="44"/>
      <c r="H51" s="28">
        <v>13</v>
      </c>
      <c r="I51" s="28">
        <v>0</v>
      </c>
      <c r="J51" s="45"/>
      <c r="K51" s="45"/>
      <c r="L51" s="46"/>
      <c r="M51" s="31">
        <f>M52</f>
        <v>17942.86</v>
      </c>
    </row>
    <row r="52" spans="1:13" ht="21.75" customHeight="1" thickBot="1" x14ac:dyDescent="0.3">
      <c r="A52" s="13"/>
      <c r="B52" s="50" t="s">
        <v>2</v>
      </c>
      <c r="C52" s="50"/>
      <c r="D52" s="50"/>
      <c r="E52" s="50"/>
      <c r="F52" s="50"/>
      <c r="G52" s="50"/>
      <c r="H52" s="37">
        <v>13</v>
      </c>
      <c r="I52" s="37">
        <v>1</v>
      </c>
      <c r="J52" s="51"/>
      <c r="K52" s="51"/>
      <c r="L52" s="52"/>
      <c r="M52" s="66">
        <v>17942.86</v>
      </c>
    </row>
    <row r="53" spans="1:13" ht="12.45" hidden="1" customHeight="1" x14ac:dyDescent="0.25">
      <c r="A53" s="13"/>
      <c r="B53" s="2"/>
      <c r="C53" s="12"/>
      <c r="D53" s="11"/>
      <c r="E53" s="11"/>
      <c r="F53" s="11"/>
      <c r="G53" s="11"/>
      <c r="H53" s="11">
        <v>0</v>
      </c>
      <c r="I53" s="11">
        <v>0</v>
      </c>
      <c r="J53" s="11"/>
      <c r="K53" s="11"/>
      <c r="L53" s="11"/>
      <c r="M53" s="10">
        <v>5053064584.7600002</v>
      </c>
    </row>
    <row r="54" spans="1:13" ht="12.45" hidden="1" customHeight="1" x14ac:dyDescent="0.25">
      <c r="A54" s="9"/>
      <c r="B54" s="8"/>
      <c r="C54" s="7" t="s">
        <v>1</v>
      </c>
      <c r="D54" s="6"/>
      <c r="E54" s="6"/>
      <c r="F54" s="6"/>
      <c r="G54" s="6"/>
      <c r="H54" s="6"/>
      <c r="I54" s="6"/>
      <c r="J54" s="6"/>
      <c r="K54" s="6"/>
      <c r="L54" s="5" t="s">
        <v>0</v>
      </c>
      <c r="M54" s="4"/>
    </row>
  </sheetData>
  <mergeCells count="89">
    <mergeCell ref="B50:G50"/>
    <mergeCell ref="J50:L50"/>
    <mergeCell ref="B52:G52"/>
    <mergeCell ref="J52:L52"/>
    <mergeCell ref="B49:G49"/>
    <mergeCell ref="J49:L49"/>
    <mergeCell ref="B51:G51"/>
    <mergeCell ref="J51:L51"/>
    <mergeCell ref="B47:G47"/>
    <mergeCell ref="J47:L47"/>
    <mergeCell ref="B48:G48"/>
    <mergeCell ref="J48:L48"/>
    <mergeCell ref="B35:G35"/>
    <mergeCell ref="J35:L35"/>
    <mergeCell ref="B36:G36"/>
    <mergeCell ref="J36:L36"/>
    <mergeCell ref="B43:G43"/>
    <mergeCell ref="J43:L43"/>
    <mergeCell ref="B37:G37"/>
    <mergeCell ref="J37:L37"/>
    <mergeCell ref="B42:G42"/>
    <mergeCell ref="J42:L42"/>
    <mergeCell ref="B32:G32"/>
    <mergeCell ref="J32:L32"/>
    <mergeCell ref="B33:G33"/>
    <mergeCell ref="J33:L33"/>
    <mergeCell ref="B34:G34"/>
    <mergeCell ref="J34:L34"/>
    <mergeCell ref="B26:G26"/>
    <mergeCell ref="J26:L26"/>
    <mergeCell ref="B24:G24"/>
    <mergeCell ref="J24:L24"/>
    <mergeCell ref="B30:G30"/>
    <mergeCell ref="J30:L30"/>
    <mergeCell ref="B29:G29"/>
    <mergeCell ref="J29:L29"/>
    <mergeCell ref="B22:G22"/>
    <mergeCell ref="J22:L22"/>
    <mergeCell ref="B23:G23"/>
    <mergeCell ref="J23:L23"/>
    <mergeCell ref="B25:G25"/>
    <mergeCell ref="J25:L25"/>
    <mergeCell ref="B19:G19"/>
    <mergeCell ref="J19:L19"/>
    <mergeCell ref="B21:G21"/>
    <mergeCell ref="J21:L21"/>
    <mergeCell ref="B15:G15"/>
    <mergeCell ref="J15:L15"/>
    <mergeCell ref="B16:G16"/>
    <mergeCell ref="J16:L16"/>
    <mergeCell ref="B18:G18"/>
    <mergeCell ref="J18:L18"/>
    <mergeCell ref="B46:G46"/>
    <mergeCell ref="J46:L46"/>
    <mergeCell ref="B38:G38"/>
    <mergeCell ref="J38:L38"/>
    <mergeCell ref="B39:G39"/>
    <mergeCell ref="J39:L39"/>
    <mergeCell ref="B44:G44"/>
    <mergeCell ref="J44:L44"/>
    <mergeCell ref="B45:G45"/>
    <mergeCell ref="J45:L45"/>
    <mergeCell ref="B31:G31"/>
    <mergeCell ref="J31:L31"/>
    <mergeCell ref="B27:G27"/>
    <mergeCell ref="J27:L27"/>
    <mergeCell ref="B28:G28"/>
    <mergeCell ref="J28:L28"/>
    <mergeCell ref="B9:G9"/>
    <mergeCell ref="J9:L9"/>
    <mergeCell ref="B17:G17"/>
    <mergeCell ref="J17:L17"/>
    <mergeCell ref="B20:G20"/>
    <mergeCell ref="J20:L20"/>
    <mergeCell ref="B10:G10"/>
    <mergeCell ref="J10:L10"/>
    <mergeCell ref="B11:G11"/>
    <mergeCell ref="J11:L11"/>
    <mergeCell ref="B12:G12"/>
    <mergeCell ref="J12:L12"/>
    <mergeCell ref="B13:G13"/>
    <mergeCell ref="J13:L13"/>
    <mergeCell ref="B14:G14"/>
    <mergeCell ref="J14:L14"/>
    <mergeCell ref="A3:M3"/>
    <mergeCell ref="I6:M6"/>
    <mergeCell ref="A1:M1"/>
    <mergeCell ref="B8:G8"/>
    <mergeCell ref="J8:L8"/>
  </mergeCells>
  <pageMargins left="0.59055118110236227" right="0.19685039370078741" top="0.19685039370078741" bottom="0.19685039370078741" header="0.51181102362204722" footer="0.51181102362204722"/>
  <pageSetup paperSize="9" scale="99" orientation="portrait" verticalDpi="0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год (ФКР)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Наталья Анатольевна</dc:creator>
  <cp:lastModifiedBy>Павленко Наталья Анатольевна</cp:lastModifiedBy>
  <cp:lastPrinted>2025-03-28T03:49:26Z</cp:lastPrinted>
  <dcterms:created xsi:type="dcterms:W3CDTF">2025-03-24T02:53:00Z</dcterms:created>
  <dcterms:modified xsi:type="dcterms:W3CDTF">2026-03-25T07:56:03Z</dcterms:modified>
</cp:coreProperties>
</file>