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480" windowHeight="9732"/>
  </bookViews>
  <sheets>
    <sheet name="2016" sheetId="2" r:id="rId1"/>
  </sheets>
  <calcPr calcId="145621"/>
</workbook>
</file>

<file path=xl/calcChain.xml><?xml version="1.0" encoding="utf-8"?>
<calcChain xmlns="http://schemas.openxmlformats.org/spreadsheetml/2006/main">
  <c r="D45" i="2" l="1"/>
  <c r="C45" i="2"/>
  <c r="C11" i="2"/>
  <c r="C13" i="2"/>
  <c r="C15" i="2"/>
  <c r="C17" i="2"/>
  <c r="C19" i="2"/>
  <c r="C23" i="2"/>
  <c r="C22" i="2" s="1"/>
  <c r="C24" i="2"/>
  <c r="C27" i="2"/>
  <c r="C29" i="2"/>
  <c r="C31" i="2"/>
  <c r="C33" i="2"/>
  <c r="C35" i="2"/>
  <c r="C38" i="2"/>
  <c r="C37" i="2" s="1"/>
  <c r="C40" i="2"/>
  <c r="C42" i="2"/>
  <c r="C44" i="2"/>
  <c r="D42" i="2"/>
  <c r="D29" i="2"/>
  <c r="D31" i="2"/>
  <c r="D11" i="2"/>
  <c r="D13" i="2"/>
  <c r="D17" i="2"/>
  <c r="D19" i="2"/>
  <c r="D44" i="2"/>
  <c r="D23" i="2"/>
  <c r="D22" i="2" s="1"/>
  <c r="D15" i="2"/>
  <c r="D24" i="2"/>
  <c r="D38" i="2"/>
  <c r="D40" i="2"/>
  <c r="D37" i="2" s="1"/>
  <c r="D27" i="2"/>
  <c r="D26" i="2" s="1"/>
  <c r="D33" i="2"/>
  <c r="D35" i="2"/>
  <c r="C26" i="2" l="1"/>
  <c r="D10" i="2"/>
  <c r="C10" i="2"/>
  <c r="C9" i="2" s="1"/>
  <c r="D9" i="2"/>
</calcChain>
</file>

<file path=xl/sharedStrings.xml><?xml version="1.0" encoding="utf-8"?>
<sst xmlns="http://schemas.openxmlformats.org/spreadsheetml/2006/main" count="62" uniqueCount="60">
  <si>
    <t>Наименование</t>
  </si>
  <si>
    <t>КЦСР</t>
  </si>
  <si>
    <t>к решению Думы</t>
  </si>
  <si>
    <t>ВСЕГО расходов:</t>
  </si>
  <si>
    <t>Непрограммные расходы</t>
  </si>
  <si>
    <t>города Усолье-Сибирское</t>
  </si>
  <si>
    <t>Стратегическая задача 1 "Социальное развитие"</t>
  </si>
  <si>
    <t>Тактическая цель 1.1 "Обеспечение доступного и качественного образования для удовлетворения потребностей граждан и общества"</t>
  </si>
  <si>
    <t xml:space="preserve">Тактическая цель 1.2 "Развития культуры, архивного дела и сохранения накопленного культурного наследия и потенциала" </t>
  </si>
  <si>
    <t>Тактическая цель 1.3 "Обеспечение успешной социализации и эффективной самореализации молодежи"</t>
  </si>
  <si>
    <t>Тактическая цель 1.4 "Создание условий, обеспечивающих возможность гражданам систематически заниматься физкультурой и спортом, повышение эффективности подготовки спортсменов"</t>
  </si>
  <si>
    <t>Стратегическая задача 2 "Развитие инфраструктуры и обеспечение условий жизнедеятельности"</t>
  </si>
  <si>
    <t>Тактическая цель 2.1 "Повышение доступности жилья для граждан, обеспечение безопасных и комфортных условий проживания"</t>
  </si>
  <si>
    <t>Тактическая цель 2.2 "Модернизация и развитие жилищно-коммунального хозяйства города в целях обеспечения комфортных условий проживания граждан"</t>
  </si>
  <si>
    <t>Тактическая цель 1.5 "Повышение эффективности и усиление адресной направленности мер социальной поддержки"</t>
  </si>
  <si>
    <t>Стратегическая задача 3 "Рост экономического потенциала города"</t>
  </si>
  <si>
    <t>Тактическая цель 3.1 "Создание благоприятных условий для социально-экономического развития города путем совершенствования муниципального регулирования"</t>
  </si>
  <si>
    <t>Тактическая цель 3.2 "Повышение эффективности муниципальной поддержки приоритетных отраслей экономики"</t>
  </si>
  <si>
    <t xml:space="preserve">Тактическая цель 2.3 "Обеспечение комплексных мер по предупреждению и ликвидации чрезвычайных ситуаций и обеспечению пожарной безопасности" </t>
  </si>
  <si>
    <t>Тактическая цель 2.4 "Обеспечение безопасного дорожного движения"</t>
  </si>
  <si>
    <t>Тактическая цель 1.6 "Обеспечение мер профилактики социально-негативных явлений, социально-значимых заболеваний"</t>
  </si>
  <si>
    <t>Тактическая цель 2.5 "Укрепление общественной безопасности, снижение уровня правонарушений"</t>
  </si>
  <si>
    <t>Тактическая цель 1.7 "Обеспечение доступности жизнедеятельности инвалидов и других маломобильных групп населения"</t>
  </si>
  <si>
    <t>Стратегическая задача 4 "Законодательное регулирование, контроль"</t>
  </si>
  <si>
    <t>10.0.00.00000</t>
  </si>
  <si>
    <t>12.0.00.00000</t>
  </si>
  <si>
    <t>13.0.00.00000</t>
  </si>
  <si>
    <t>11.0.00.00000</t>
  </si>
  <si>
    <t>14.0.00.00000</t>
  </si>
  <si>
    <t>15.0.00.00000</t>
  </si>
  <si>
    <t>16.0.00.00000</t>
  </si>
  <si>
    <t>17.0.00.00000</t>
  </si>
  <si>
    <t>18.0.00.00000</t>
  </si>
  <si>
    <t>19.0.00.00000</t>
  </si>
  <si>
    <t>20.3.00.00000</t>
  </si>
  <si>
    <t>20.1.00.00000
20.2.00.00000</t>
  </si>
  <si>
    <t>21.0.00.00000</t>
  </si>
  <si>
    <t>22.0.00.00000</t>
  </si>
  <si>
    <t>23.0.00.00000</t>
  </si>
  <si>
    <t>Тактическая цель 3.3 "Осуществление отдельных областных государственных полномочий"</t>
  </si>
  <si>
    <t>Муниципальная программа "Развитие образования" на 2015-2020 годы</t>
  </si>
  <si>
    <t>Муниципальная программа "Развитие культуры и архивного дела" на 2015-2020 годы</t>
  </si>
  <si>
    <t>Муниципальная программа «Молодежная политика» на 2015-2020 годы</t>
  </si>
  <si>
    <t xml:space="preserve">Муниципальная программа «Развитие физической культуры и спорта в  городе Усолье-Сибирское» на 2015-2020 годы </t>
  </si>
  <si>
    <t>Муниципальная программа "Социальная поддержка населения" на 2015-2020 годы</t>
  </si>
  <si>
    <t>Муниципальная программа «Профилактика социально значимых заболеваний (туберкулез, ВИЧ/СПИД, ИППП) и социально негативных явлений (алкоголизм, наркомания, табакокурение) на территории города Усолье-Сибирское» на 2016-2020 годы</t>
  </si>
  <si>
    <t>Муниципальная программа «Доступная среда» на 2016-2020 годы</t>
  </si>
  <si>
    <t>Муниципальная программа "Обеспечение населения доступным жильем» на 2015-2020 годы</t>
  </si>
  <si>
    <t>Муниципальная программа "Развитие жилищно-коммунального хозяйства" на 2015-2020 годы</t>
  </si>
  <si>
    <t>Муниципальная программа "Обеспечение комплексных мер по предупреждению и ликвидации чрезвычайных ситуаций природного и техногенного характера и обеспечению пожарной безопасности" на 2015-2020 годы</t>
  </si>
  <si>
    <t>Муниципальная программа «Безопасность дорожного движения города Усолье-Сибирское» на 2016-2020 годы</t>
  </si>
  <si>
    <t>Муниципальная программа «Профилактика правонарушений» на 2016-2020 годы</t>
  </si>
  <si>
    <t>Муниципальная программа "Совершенствование муниципального регулирования" на 2015-2020 годы</t>
  </si>
  <si>
    <t>Муниципальная программа "Муниципальная поддержка приоритетных отраслей экономики" на 2015-2020 годы</t>
  </si>
  <si>
    <t>01.5.00.00000</t>
  </si>
  <si>
    <t>Распределение бюджетных ассигнований бюджета города Усолье-Сибирское по целям, задачам социально-экономического развития муниципального образования "город Усолье-Сибирское",  муниципальным программам и непрограммным мероприятиям на плановый период 2018-2019 годов</t>
  </si>
  <si>
    <t>руб.</t>
  </si>
  <si>
    <t>01.1.00.00000
01.2.00.00000</t>
  </si>
  <si>
    <t>Приложение № 5</t>
  </si>
  <si>
    <t>от 22.12.2016 г. № 80/6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</si>
</sst>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b/>
      <i/>
      <sz val="12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0" borderId="1" xfId="0" applyFont="1" applyFill="1" applyBorder="1" applyAlignment="1">
      <alignment horizontal="center"/>
    </xf>
    <xf numFmtId="4" fontId="2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justify" vertical="top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/>
    <xf numFmtId="4" fontId="2" fillId="0" borderId="0" xfId="0" applyNumberFormat="1" applyFont="1" applyFill="1"/>
    <xf numFmtId="0" fontId="1" fillId="0" borderId="0" xfId="0" applyFont="1" applyFill="1"/>
    <xf numFmtId="0" fontId="1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wrapText="1"/>
    </xf>
    <xf numFmtId="0" fontId="2" fillId="0" borderId="3" xfId="0" applyFont="1" applyFill="1" applyBorder="1" applyAlignment="1">
      <alignment horizont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/>
    </xf>
    <xf numFmtId="4" fontId="4" fillId="0" borderId="1" xfId="0" applyNumberFormat="1" applyFont="1" applyFill="1" applyBorder="1" applyAlignment="1">
      <alignment horizontal="center"/>
    </xf>
    <xf numFmtId="0" fontId="4" fillId="0" borderId="0" xfId="0" applyFont="1" applyFill="1"/>
    <xf numFmtId="0" fontId="5" fillId="0" borderId="3" xfId="0" applyFont="1" applyFill="1" applyBorder="1" applyAlignment="1">
      <alignment horizontal="left" wrapText="1"/>
    </xf>
    <xf numFmtId="0" fontId="5" fillId="0" borderId="3" xfId="0" applyFont="1" applyFill="1" applyBorder="1" applyAlignment="1">
      <alignment horizontal="center"/>
    </xf>
    <xf numFmtId="4" fontId="5" fillId="0" borderId="3" xfId="0" applyNumberFormat="1" applyFont="1" applyFill="1" applyBorder="1" applyAlignment="1">
      <alignment horizontal="center"/>
    </xf>
    <xf numFmtId="0" fontId="5" fillId="0" borderId="0" xfId="0" applyFont="1" applyFill="1"/>
    <xf numFmtId="0" fontId="5" fillId="0" borderId="3" xfId="0" applyFont="1" applyFill="1" applyBorder="1" applyAlignment="1">
      <alignment horizont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/>
    </xf>
    <xf numFmtId="4" fontId="5" fillId="0" borderId="1" xfId="0" applyNumberFormat="1" applyFont="1" applyFill="1" applyBorder="1" applyAlignment="1">
      <alignment horizontal="center"/>
    </xf>
    <xf numFmtId="0" fontId="6" fillId="0" borderId="0" xfId="0" applyFont="1" applyFill="1"/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/>
    </xf>
    <xf numFmtId="4" fontId="1" fillId="0" borderId="2" xfId="0" applyNumberFormat="1" applyFont="1" applyFill="1" applyBorder="1" applyAlignment="1">
      <alignment horizontal="right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8"/>
  <sheetViews>
    <sheetView tabSelected="1" view="pageBreakPreview" zoomScale="75" zoomScaleNormal="75" zoomScaleSheetLayoutView="75" workbookViewId="0">
      <selection activeCell="D4" sqref="D4"/>
    </sheetView>
  </sheetViews>
  <sheetFormatPr defaultColWidth="9.109375" defaultRowHeight="28.2" customHeight="1" x14ac:dyDescent="0.3"/>
  <cols>
    <col min="1" max="1" width="59.88671875" style="13" customWidth="1"/>
    <col min="2" max="3" width="22.44140625" style="7" customWidth="1"/>
    <col min="4" max="4" width="27.109375" style="8" customWidth="1"/>
    <col min="5" max="16384" width="9.109375" style="7"/>
  </cols>
  <sheetData>
    <row r="1" spans="1:4" ht="19.2" customHeight="1" x14ac:dyDescent="0.3">
      <c r="D1" s="8" t="s">
        <v>58</v>
      </c>
    </row>
    <row r="2" spans="1:4" ht="14.4" customHeight="1" x14ac:dyDescent="0.3">
      <c r="D2" s="8" t="s">
        <v>2</v>
      </c>
    </row>
    <row r="3" spans="1:4" ht="14.4" customHeight="1" x14ac:dyDescent="0.3">
      <c r="D3" s="8" t="s">
        <v>5</v>
      </c>
    </row>
    <row r="4" spans="1:4" ht="16.2" customHeight="1" x14ac:dyDescent="0.3">
      <c r="D4" s="8" t="s">
        <v>59</v>
      </c>
    </row>
    <row r="5" spans="1:4" ht="28.2" customHeight="1" x14ac:dyDescent="0.3">
      <c r="A5" s="31" t="s">
        <v>55</v>
      </c>
      <c r="B5" s="31"/>
      <c r="C5" s="31"/>
      <c r="D5" s="31"/>
    </row>
    <row r="6" spans="1:4" s="9" customFormat="1" ht="28.2" customHeight="1" x14ac:dyDescent="0.3">
      <c r="A6" s="32"/>
      <c r="B6" s="32"/>
      <c r="C6" s="32"/>
      <c r="D6" s="32"/>
    </row>
    <row r="7" spans="1:4" s="9" customFormat="1" ht="16.5" customHeight="1" x14ac:dyDescent="0.3">
      <c r="A7" s="10"/>
      <c r="B7" s="10"/>
      <c r="C7" s="10"/>
      <c r="D7" s="30" t="s">
        <v>56</v>
      </c>
    </row>
    <row r="8" spans="1:4" ht="15.6" x14ac:dyDescent="0.3">
      <c r="A8" s="14" t="s">
        <v>0</v>
      </c>
      <c r="B8" s="11" t="s">
        <v>1</v>
      </c>
      <c r="C8" s="11">
        <v>2018</v>
      </c>
      <c r="D8" s="29">
        <v>2019</v>
      </c>
    </row>
    <row r="9" spans="1:4" s="22" customFormat="1" ht="17.399999999999999" x14ac:dyDescent="0.3">
      <c r="A9" s="23" t="s">
        <v>3</v>
      </c>
      <c r="B9" s="20"/>
      <c r="C9" s="21">
        <f>C10+C26+C37+C44</f>
        <v>1291785816.1500001</v>
      </c>
      <c r="D9" s="21">
        <f>D10+D26+D37+D44</f>
        <v>1218881295.0799999</v>
      </c>
    </row>
    <row r="10" spans="1:4" s="22" customFormat="1" ht="34.799999999999997" x14ac:dyDescent="0.3">
      <c r="A10" s="19" t="s">
        <v>6</v>
      </c>
      <c r="B10" s="20"/>
      <c r="C10" s="21">
        <f>C11+C13+C15+C17+C19+C22+C24</f>
        <v>1016201190.4599999</v>
      </c>
      <c r="D10" s="21">
        <f>D11+D13+D15+D17+D19+D22+D24</f>
        <v>945780227.95999992</v>
      </c>
    </row>
    <row r="11" spans="1:4" s="18" customFormat="1" ht="48.6" x14ac:dyDescent="0.35">
      <c r="A11" s="12" t="s">
        <v>7</v>
      </c>
      <c r="B11" s="16"/>
      <c r="C11" s="17">
        <f>C12</f>
        <v>904199156.15999997</v>
      </c>
      <c r="D11" s="17">
        <f>D12</f>
        <v>858350838.65999997</v>
      </c>
    </row>
    <row r="12" spans="1:4" ht="31.2" x14ac:dyDescent="0.3">
      <c r="A12" s="3" t="s">
        <v>40</v>
      </c>
      <c r="B12" s="4" t="s">
        <v>24</v>
      </c>
      <c r="C12" s="2">
        <v>904199156.15999997</v>
      </c>
      <c r="D12" s="2">
        <v>858350838.65999997</v>
      </c>
    </row>
    <row r="13" spans="1:4" ht="48.6" x14ac:dyDescent="0.35">
      <c r="A13" s="12" t="s">
        <v>8</v>
      </c>
      <c r="B13" s="1"/>
      <c r="C13" s="17">
        <f>C14</f>
        <v>59651594.530000001</v>
      </c>
      <c r="D13" s="17">
        <f>D14</f>
        <v>59651594.530000001</v>
      </c>
    </row>
    <row r="14" spans="1:4" ht="31.2" x14ac:dyDescent="0.3">
      <c r="A14" s="3" t="s">
        <v>41</v>
      </c>
      <c r="B14" s="1" t="s">
        <v>25</v>
      </c>
      <c r="C14" s="2">
        <v>59651594.530000001</v>
      </c>
      <c r="D14" s="2">
        <v>59651594.530000001</v>
      </c>
    </row>
    <row r="15" spans="1:4" ht="48.6" x14ac:dyDescent="0.35">
      <c r="A15" s="12" t="s">
        <v>9</v>
      </c>
      <c r="B15" s="1"/>
      <c r="C15" s="17">
        <f>C16</f>
        <v>393943.85</v>
      </c>
      <c r="D15" s="17">
        <f>D16</f>
        <v>393998.85</v>
      </c>
    </row>
    <row r="16" spans="1:4" ht="31.2" x14ac:dyDescent="0.3">
      <c r="A16" s="3" t="s">
        <v>42</v>
      </c>
      <c r="B16" s="1" t="s">
        <v>26</v>
      </c>
      <c r="C16" s="2">
        <v>393943.85</v>
      </c>
      <c r="D16" s="2">
        <v>393998.85</v>
      </c>
    </row>
    <row r="17" spans="1:4" ht="64.8" x14ac:dyDescent="0.35">
      <c r="A17" s="12" t="s">
        <v>10</v>
      </c>
      <c r="B17" s="1"/>
      <c r="C17" s="17">
        <f>C18</f>
        <v>46025695.920000002</v>
      </c>
      <c r="D17" s="17">
        <f>D18</f>
        <v>21237995.920000002</v>
      </c>
    </row>
    <row r="18" spans="1:4" ht="46.8" x14ac:dyDescent="0.3">
      <c r="A18" s="3" t="s">
        <v>43</v>
      </c>
      <c r="B18" s="1" t="s">
        <v>27</v>
      </c>
      <c r="C18" s="2">
        <v>46025695.920000002</v>
      </c>
      <c r="D18" s="2">
        <v>21237995.920000002</v>
      </c>
    </row>
    <row r="19" spans="1:4" ht="48.6" x14ac:dyDescent="0.35">
      <c r="A19" s="12" t="s">
        <v>14</v>
      </c>
      <c r="B19" s="1"/>
      <c r="C19" s="17">
        <f>SUM(C20:C21)</f>
        <v>5208700</v>
      </c>
      <c r="D19" s="17">
        <f>SUM(D20:D21)</f>
        <v>5423700</v>
      </c>
    </row>
    <row r="20" spans="1:4" ht="31.2" x14ac:dyDescent="0.3">
      <c r="A20" s="3" t="s">
        <v>44</v>
      </c>
      <c r="B20" s="1" t="s">
        <v>28</v>
      </c>
      <c r="C20" s="2">
        <v>5158700</v>
      </c>
      <c r="D20" s="2">
        <v>5373700</v>
      </c>
    </row>
    <row r="21" spans="1:4" ht="78" x14ac:dyDescent="0.3">
      <c r="A21" s="5" t="s">
        <v>45</v>
      </c>
      <c r="B21" s="1" t="s">
        <v>34</v>
      </c>
      <c r="C21" s="2">
        <v>50000</v>
      </c>
      <c r="D21" s="2">
        <v>50000</v>
      </c>
    </row>
    <row r="22" spans="1:4" ht="48.6" x14ac:dyDescent="0.35">
      <c r="A22" s="12" t="s">
        <v>20</v>
      </c>
      <c r="B22" s="1"/>
      <c r="C22" s="17">
        <f>C23</f>
        <v>279600</v>
      </c>
      <c r="D22" s="17">
        <f>D23</f>
        <v>279600</v>
      </c>
    </row>
    <row r="23" spans="1:4" ht="78" x14ac:dyDescent="0.3">
      <c r="A23" s="5" t="s">
        <v>45</v>
      </c>
      <c r="B23" s="4" t="s">
        <v>35</v>
      </c>
      <c r="C23" s="2">
        <f>221800+57800</f>
        <v>279600</v>
      </c>
      <c r="D23" s="2">
        <f>221800+57800</f>
        <v>279600</v>
      </c>
    </row>
    <row r="24" spans="1:4" ht="48.6" x14ac:dyDescent="0.35">
      <c r="A24" s="12" t="s">
        <v>22</v>
      </c>
      <c r="B24" s="1"/>
      <c r="C24" s="17">
        <f>C25</f>
        <v>442500</v>
      </c>
      <c r="D24" s="17">
        <f>D25</f>
        <v>442500</v>
      </c>
    </row>
    <row r="25" spans="1:4" ht="31.2" x14ac:dyDescent="0.3">
      <c r="A25" s="5" t="s">
        <v>46</v>
      </c>
      <c r="B25" s="1" t="s">
        <v>36</v>
      </c>
      <c r="C25" s="2">
        <v>442500</v>
      </c>
      <c r="D25" s="2">
        <v>442500</v>
      </c>
    </row>
    <row r="26" spans="1:4" s="27" customFormat="1" ht="52.2" x14ac:dyDescent="0.35">
      <c r="A26" s="24" t="s">
        <v>11</v>
      </c>
      <c r="B26" s="25"/>
      <c r="C26" s="26">
        <f>C27+C29+C31+C33+C35</f>
        <v>85349254.769999996</v>
      </c>
      <c r="D26" s="26">
        <f>D27+D29+D31+D33+D35</f>
        <v>86222896.200000003</v>
      </c>
    </row>
    <row r="27" spans="1:4" ht="48.6" x14ac:dyDescent="0.35">
      <c r="A27" s="15" t="s">
        <v>12</v>
      </c>
      <c r="B27" s="1"/>
      <c r="C27" s="17">
        <f>C28</f>
        <v>705168</v>
      </c>
      <c r="D27" s="17">
        <f>D28</f>
        <v>705168</v>
      </c>
    </row>
    <row r="28" spans="1:4" ht="31.2" x14ac:dyDescent="0.3">
      <c r="A28" s="3" t="s">
        <v>47</v>
      </c>
      <c r="B28" s="1" t="s">
        <v>29</v>
      </c>
      <c r="C28" s="2">
        <v>705168</v>
      </c>
      <c r="D28" s="2">
        <v>705168</v>
      </c>
    </row>
    <row r="29" spans="1:4" ht="64.8" x14ac:dyDescent="0.35">
      <c r="A29" s="12" t="s">
        <v>13</v>
      </c>
      <c r="B29" s="1"/>
      <c r="C29" s="17">
        <f>C30</f>
        <v>70659339.769999996</v>
      </c>
      <c r="D29" s="17">
        <f>D30</f>
        <v>71532981.200000003</v>
      </c>
    </row>
    <row r="30" spans="1:4" ht="31.2" x14ac:dyDescent="0.3">
      <c r="A30" s="3" t="s">
        <v>48</v>
      </c>
      <c r="B30" s="1" t="s">
        <v>30</v>
      </c>
      <c r="C30" s="2">
        <v>70659339.769999996</v>
      </c>
      <c r="D30" s="2">
        <v>71532981.200000003</v>
      </c>
    </row>
    <row r="31" spans="1:4" ht="48.6" x14ac:dyDescent="0.35">
      <c r="A31" s="12" t="s">
        <v>18</v>
      </c>
      <c r="B31" s="1"/>
      <c r="C31" s="17">
        <f>C32</f>
        <v>9684847</v>
      </c>
      <c r="D31" s="17">
        <f>D32</f>
        <v>9684847</v>
      </c>
    </row>
    <row r="32" spans="1:4" ht="62.4" x14ac:dyDescent="0.3">
      <c r="A32" s="3" t="s">
        <v>49</v>
      </c>
      <c r="B32" s="1" t="s">
        <v>33</v>
      </c>
      <c r="C32" s="2">
        <v>9684847</v>
      </c>
      <c r="D32" s="2">
        <v>9684847</v>
      </c>
    </row>
    <row r="33" spans="1:4" ht="32.4" x14ac:dyDescent="0.35">
      <c r="A33" s="12" t="s">
        <v>19</v>
      </c>
      <c r="B33" s="1"/>
      <c r="C33" s="17">
        <f>C34</f>
        <v>4104100</v>
      </c>
      <c r="D33" s="17">
        <f>D34</f>
        <v>4104100</v>
      </c>
    </row>
    <row r="34" spans="1:4" ht="31.2" x14ac:dyDescent="0.3">
      <c r="A34" s="5" t="s">
        <v>50</v>
      </c>
      <c r="B34" s="1" t="s">
        <v>38</v>
      </c>
      <c r="C34" s="2">
        <v>4104100</v>
      </c>
      <c r="D34" s="2">
        <v>4104100</v>
      </c>
    </row>
    <row r="35" spans="1:4" ht="32.4" x14ac:dyDescent="0.35">
      <c r="A35" s="12" t="s">
        <v>21</v>
      </c>
      <c r="B35" s="1"/>
      <c r="C35" s="17">
        <f>C36</f>
        <v>195800</v>
      </c>
      <c r="D35" s="17">
        <f>D36</f>
        <v>195800</v>
      </c>
    </row>
    <row r="36" spans="1:4" ht="31.2" x14ac:dyDescent="0.3">
      <c r="A36" s="5" t="s">
        <v>51</v>
      </c>
      <c r="B36" s="1" t="s">
        <v>37</v>
      </c>
      <c r="C36" s="2">
        <v>195800</v>
      </c>
      <c r="D36" s="2">
        <v>195800</v>
      </c>
    </row>
    <row r="37" spans="1:4" s="27" customFormat="1" ht="34.799999999999997" x14ac:dyDescent="0.35">
      <c r="A37" s="24" t="s">
        <v>15</v>
      </c>
      <c r="B37" s="25"/>
      <c r="C37" s="26">
        <f>C38+C40+C42</f>
        <v>182811400</v>
      </c>
      <c r="D37" s="26">
        <f>D38+D40+D42</f>
        <v>179454200</v>
      </c>
    </row>
    <row r="38" spans="1:4" ht="48.6" x14ac:dyDescent="0.35">
      <c r="A38" s="12" t="s">
        <v>16</v>
      </c>
      <c r="B38" s="1"/>
      <c r="C38" s="17">
        <f>C39</f>
        <v>120444100</v>
      </c>
      <c r="D38" s="17">
        <f>D39</f>
        <v>120444100</v>
      </c>
    </row>
    <row r="39" spans="1:4" ht="31.2" x14ac:dyDescent="0.3">
      <c r="A39" s="3" t="s">
        <v>52</v>
      </c>
      <c r="B39" s="1" t="s">
        <v>31</v>
      </c>
      <c r="C39" s="2">
        <v>120444100</v>
      </c>
      <c r="D39" s="2">
        <v>120444100</v>
      </c>
    </row>
    <row r="40" spans="1:4" ht="48.6" x14ac:dyDescent="0.35">
      <c r="A40" s="12" t="s">
        <v>17</v>
      </c>
      <c r="B40" s="1"/>
      <c r="C40" s="17">
        <f>C41</f>
        <v>390900</v>
      </c>
      <c r="D40" s="17">
        <f>D41</f>
        <v>390900</v>
      </c>
    </row>
    <row r="41" spans="1:4" ht="31.2" x14ac:dyDescent="0.3">
      <c r="A41" s="3" t="s">
        <v>53</v>
      </c>
      <c r="B41" s="1" t="s">
        <v>32</v>
      </c>
      <c r="C41" s="2">
        <v>390900</v>
      </c>
      <c r="D41" s="2">
        <v>390900</v>
      </c>
    </row>
    <row r="42" spans="1:4" ht="32.4" x14ac:dyDescent="0.35">
      <c r="A42" s="12" t="s">
        <v>39</v>
      </c>
      <c r="B42" s="1"/>
      <c r="C42" s="17">
        <f>C43</f>
        <v>61976400</v>
      </c>
      <c r="D42" s="17">
        <f>D43</f>
        <v>58619200</v>
      </c>
    </row>
    <row r="43" spans="1:4" ht="15.6" x14ac:dyDescent="0.3">
      <c r="A43" s="3" t="s">
        <v>4</v>
      </c>
      <c r="B43" s="28" t="s">
        <v>54</v>
      </c>
      <c r="C43" s="2">
        <v>61976400</v>
      </c>
      <c r="D43" s="2">
        <v>58619200</v>
      </c>
    </row>
    <row r="44" spans="1:4" s="27" customFormat="1" ht="34.799999999999997" x14ac:dyDescent="0.35">
      <c r="A44" s="24" t="s">
        <v>23</v>
      </c>
      <c r="B44" s="25"/>
      <c r="C44" s="26">
        <f>C45</f>
        <v>7423970.9199999999</v>
      </c>
      <c r="D44" s="26">
        <f>D45</f>
        <v>7423970.9199999999</v>
      </c>
    </row>
    <row r="45" spans="1:4" ht="31.2" x14ac:dyDescent="0.3">
      <c r="A45" s="3" t="s">
        <v>4</v>
      </c>
      <c r="B45" s="4" t="s">
        <v>57</v>
      </c>
      <c r="C45" s="2">
        <f>4746650.92+2677320</f>
        <v>7423970.9199999999</v>
      </c>
      <c r="D45" s="2">
        <f>4746650.92+2677320</f>
        <v>7423970.9199999999</v>
      </c>
    </row>
    <row r="47" spans="1:4" ht="15.6" x14ac:dyDescent="0.3">
      <c r="A47" s="6"/>
      <c r="D47" s="7"/>
    </row>
    <row r="48" spans="1:4" ht="15.6" x14ac:dyDescent="0.3">
      <c r="A48" s="6"/>
      <c r="D48" s="7"/>
    </row>
  </sheetData>
  <mergeCells count="1">
    <mergeCell ref="A5:D6"/>
  </mergeCells>
  <phoneticPr fontId="0" type="noConversion"/>
  <pageMargins left="1.1811023622047245" right="0.39370078740157483" top="0.39370078740157483" bottom="0.39370078740157483" header="0.31496062992125984" footer="0.31496062992125984"/>
  <pageSetup paperSize="9" scale="6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2016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Рогова Анжелика Александровна</dc:creator>
  <cp:lastModifiedBy>Наталья Ячменёва</cp:lastModifiedBy>
  <cp:lastPrinted>2016-11-22T08:56:55Z</cp:lastPrinted>
  <dcterms:created xsi:type="dcterms:W3CDTF">2014-11-12T06:42:12Z</dcterms:created>
  <dcterms:modified xsi:type="dcterms:W3CDTF">2016-12-26T02:21:14Z</dcterms:modified>
</cp:coreProperties>
</file>