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7470" windowHeight="4950" activeTab="1"/>
  </bookViews>
  <sheets>
    <sheet name="2015" sheetId="2" r:id="rId1"/>
    <sheet name="2016-2017" sheetId="3" r:id="rId2"/>
  </sheets>
  <externalReferences>
    <externalReference r:id="rId3"/>
  </externalReferences>
  <definedNames>
    <definedName name="_xlnm.Print_Titles" localSheetId="0">'2015'!#REF!</definedName>
    <definedName name="_xlnm.Print_Area" localSheetId="0">'2015'!$A$1:$I$717</definedName>
  </definedNames>
  <calcPr calcId="114210"/>
</workbook>
</file>

<file path=xl/calcChain.xml><?xml version="1.0" encoding="utf-8"?>
<calcChain xmlns="http://schemas.openxmlformats.org/spreadsheetml/2006/main">
  <c r="A558" i="3"/>
  <c r="H25" i="2"/>
  <c r="H24"/>
  <c r="H23"/>
  <c r="H22"/>
  <c r="H20"/>
  <c r="H19"/>
  <c r="H18"/>
  <c r="H17"/>
  <c r="H21"/>
  <c r="H446"/>
  <c r="H439"/>
  <c r="H500"/>
  <c r="H501"/>
  <c r="H481"/>
  <c r="H482"/>
  <c r="H458"/>
  <c r="H459"/>
  <c r="H460"/>
  <c r="H461"/>
  <c r="H24" i="3"/>
  <c r="H23"/>
  <c r="H22"/>
  <c r="H21"/>
  <c r="G24"/>
  <c r="G23"/>
  <c r="G22"/>
  <c r="G21"/>
  <c r="H19"/>
  <c r="H18"/>
  <c r="H17"/>
  <c r="H16"/>
  <c r="H15"/>
  <c r="H14"/>
  <c r="G19"/>
  <c r="G18"/>
  <c r="G17"/>
  <c r="G16"/>
  <c r="G15"/>
  <c r="G14"/>
  <c r="G322"/>
  <c r="G321"/>
  <c r="G320"/>
  <c r="G319"/>
  <c r="G318"/>
  <c r="G317"/>
  <c r="H323"/>
  <c r="H322"/>
  <c r="H321"/>
  <c r="H320"/>
  <c r="H319"/>
  <c r="H318"/>
  <c r="H317"/>
  <c r="H563"/>
  <c r="H562"/>
  <c r="H561"/>
  <c r="H560"/>
  <c r="H559"/>
  <c r="H558"/>
  <c r="G563"/>
  <c r="G562"/>
  <c r="G561"/>
  <c r="G560"/>
  <c r="G559"/>
  <c r="G558"/>
  <c r="H554"/>
  <c r="H553"/>
  <c r="H552"/>
  <c r="H551"/>
  <c r="H550"/>
  <c r="G554"/>
  <c r="G553"/>
  <c r="G552"/>
  <c r="G551"/>
  <c r="G550"/>
  <c r="H540"/>
  <c r="H539"/>
  <c r="H538"/>
  <c r="H537"/>
  <c r="H536"/>
  <c r="G540"/>
  <c r="G539"/>
  <c r="G538"/>
  <c r="G537"/>
  <c r="G536"/>
  <c r="G535"/>
  <c r="H527"/>
  <c r="H526"/>
  <c r="H525"/>
  <c r="H524"/>
  <c r="H523"/>
  <c r="H522"/>
  <c r="G527"/>
  <c r="G526"/>
  <c r="G525"/>
  <c r="G524"/>
  <c r="G523"/>
  <c r="G522"/>
  <c r="H480"/>
  <c r="G480"/>
  <c r="H510"/>
  <c r="G510"/>
  <c r="H493"/>
  <c r="H492"/>
  <c r="H491"/>
  <c r="H490"/>
  <c r="G493"/>
  <c r="G492"/>
  <c r="G491"/>
  <c r="G490"/>
  <c r="H484"/>
  <c r="H485"/>
  <c r="G484"/>
  <c r="G485"/>
  <c r="H364"/>
  <c r="H363"/>
  <c r="G364"/>
  <c r="G363"/>
  <c r="H43"/>
  <c r="G43"/>
  <c r="H443" i="2"/>
  <c r="H442"/>
  <c r="H441"/>
  <c r="H440"/>
  <c r="G13" i="3"/>
  <c r="H535"/>
  <c r="H13"/>
</calcChain>
</file>

<file path=xl/sharedStrings.xml><?xml version="1.0" encoding="utf-8"?>
<sst xmlns="http://schemas.openxmlformats.org/spreadsheetml/2006/main" count="3351" uniqueCount="595">
  <si>
    <t>19.2.1000</t>
  </si>
  <si>
    <t>Опашка минерализованной полосы по периметру жилого сектора</t>
  </si>
  <si>
    <t>16.4.9000</t>
  </si>
  <si>
    <t>16.4.8000</t>
  </si>
  <si>
    <t>Строительство нового кладбища</t>
  </si>
  <si>
    <t>16.4.6000</t>
  </si>
  <si>
    <t>Строительство дорог нового кладбища</t>
  </si>
  <si>
    <t>16.4.5000</t>
  </si>
  <si>
    <t>Озеленение, формовочная обрезка деревьев</t>
  </si>
  <si>
    <t>16.4.4000</t>
  </si>
  <si>
    <t>Углубление русла реки Шелестиха для предотвращения подтопления жилых домов и дорог города Усолье-Сибирское</t>
  </si>
  <si>
    <t>16.4.3400</t>
  </si>
  <si>
    <t>Содержание городского кладбища</t>
  </si>
  <si>
    <t>16.4.3200</t>
  </si>
  <si>
    <t>Содержание нижнего парка города Усолье-Сибирское</t>
  </si>
  <si>
    <t>16.4.3100</t>
  </si>
  <si>
    <t>Обеспечение проведения месячника санитарной очистки города Усолье-Сибирское</t>
  </si>
  <si>
    <t>16.4.2000</t>
  </si>
  <si>
    <t>Сопровождение проведения городских мероприятий</t>
  </si>
  <si>
    <t>16.4.1000</t>
  </si>
  <si>
    <t>Содержание наружного освещения города Усолье-Сибирское</t>
  </si>
  <si>
    <t>16.6.4000</t>
  </si>
  <si>
    <t>Проектирование сетей водоснабжения города Усолье-Сибирское</t>
  </si>
  <si>
    <t>16.6.2000</t>
  </si>
  <si>
    <t xml:space="preserve"> Актуализация схем теплоснабжения, водоснабжения и водопотребления города Усолье-Сибирское</t>
  </si>
  <si>
    <t>16.6.1000</t>
  </si>
  <si>
    <t>Установка общедомовых приборов учета энергоресурсов в городе Усолье-Сибирское и установка индивидуальных квартирных приборов в муниципальном жилищном фонде</t>
  </si>
  <si>
    <t>16.2.3000</t>
  </si>
  <si>
    <t>Текущий ремонт крыш</t>
  </si>
  <si>
    <t>16.2.2000</t>
  </si>
  <si>
    <t>Ремонт квартир ветеранов ВОВ</t>
  </si>
  <si>
    <t>16.1.3000</t>
  </si>
  <si>
    <t>Своевременна ежемесячная оплата взносов на капитальный ремонт многоквартирных домов в доле муниципальных жилых и нежилых помещений Региональному оператору</t>
  </si>
  <si>
    <t>16.1.1000</t>
  </si>
  <si>
    <t>Обеспечение мероприятий по капитальному ремонту многоквартирных  домов города, включенных в первый пятилетний план реализации Региональной программы капитального ремонта общего имущества в многоквартирных домах на территории Иркутской области на 2014 - 2043 годы</t>
  </si>
  <si>
    <t>16.1.0000</t>
  </si>
  <si>
    <t>18.1.2000</t>
  </si>
  <si>
    <t>Оказание финансовой поддержки субъектам малого и среднего предпринимательства</t>
  </si>
  <si>
    <t>18.1.1000</t>
  </si>
  <si>
    <t>Размещение информационных материалов в СМИ, освещающих вопросы развития малого и среднего предпринимательства"</t>
  </si>
  <si>
    <t>18.1.0000</t>
  </si>
  <si>
    <t>Подпрограмма "Поддержка и развитие малого и среднего предпринимательства в городе Усолье-Сибирское"</t>
  </si>
  <si>
    <t>18.0.0000</t>
  </si>
  <si>
    <t>Муниципальная программа "Муниципальная поддержка приоритетных отраслей экономики" на 2015-2017 годы</t>
  </si>
  <si>
    <t>17.4.3100</t>
  </si>
  <si>
    <t>Внесение изменений в градостроительную документацию</t>
  </si>
  <si>
    <t>16.5.5000</t>
  </si>
  <si>
    <t>Техническое обслуживание системы видеонаблюдения</t>
  </si>
  <si>
    <t>16.5.4000</t>
  </si>
  <si>
    <t>Приобретение оборудования для повышения уровня безопасности дорожного движения</t>
  </si>
  <si>
    <t>16.5.3000</t>
  </si>
  <si>
    <t>Устройство дорожной разметки</t>
  </si>
  <si>
    <t>16.5.2000</t>
  </si>
  <si>
    <t>Приведение в соответствие дорожных знаков согласно ГОСТ Р 52289-04</t>
  </si>
  <si>
    <t>16.5.1000</t>
  </si>
  <si>
    <t>Содержание, ремонт светофорных объектов.</t>
  </si>
  <si>
    <t>16.5.0000</t>
  </si>
  <si>
    <t>Подпрограмма "Повышение безопасности дорожного движения города Усолье-Сибирское" на 2015-2017 годы</t>
  </si>
  <si>
    <t>16.3.4000</t>
  </si>
  <si>
    <t>Ремонт внутриквартальных дорог</t>
  </si>
  <si>
    <t>16.3.3000</t>
  </si>
  <si>
    <t>Ремонт дорог к садоводствам</t>
  </si>
  <si>
    <t>16.3.2000</t>
  </si>
  <si>
    <t>Содержание дорог местного значения</t>
  </si>
  <si>
    <t>16.3.0100</t>
  </si>
  <si>
    <t>Субсидия на ремонт дорог к садоводствам за счет средств областного бюджета</t>
  </si>
  <si>
    <t>16.3.0000</t>
  </si>
  <si>
    <t>Подпрограмма "Развитие дорожного хозяйства города Усолье-Сибирское" на 2015-2017 годы</t>
  </si>
  <si>
    <t>Дорожное хозяйство (дорожные фонды)</t>
  </si>
  <si>
    <t>68.Г.0103</t>
  </si>
  <si>
    <t>Субвенция на осуществление отдельных областных государственных полномочий в области отлова, транспортировки и передержки безнадзорных собак и кошек в Иркутской области</t>
  </si>
  <si>
    <t>68.Г.0000</t>
  </si>
  <si>
    <t>68.0.0000</t>
  </si>
  <si>
    <t>Сельское хозяйство и рыболовство</t>
  </si>
  <si>
    <t>61.3.0103</t>
  </si>
  <si>
    <t>Осуществление отдельных областных государственных полномочий в сфере водоснабжения и водоотведения</t>
  </si>
  <si>
    <t>61.3.0102</t>
  </si>
  <si>
    <t>Осуществление отдельных областных государственных полномочий в области регулирования тарифов на услуги организаций коммунального комплекса</t>
  </si>
  <si>
    <t>61.3.0000</t>
  </si>
  <si>
    <t>Общеэкономические вопросы</t>
  </si>
  <si>
    <t>17.4.7000</t>
  </si>
  <si>
    <t>Накопление, восполнение резерва материальных ресурсов города Усолье-Сибирское</t>
  </si>
  <si>
    <t>90.А.0600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</si>
  <si>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</si>
  <si>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90.А.0500</t>
  </si>
  <si>
    <t>Председатель комитета по финансам администрации г. Усолье-Сибирское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</si>
  <si>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</si>
  <si>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57.1.0103</t>
  </si>
  <si>
    <t>Осуществление отдельных областных государственных полномочий в сфере труда</t>
  </si>
  <si>
    <t>57.0.0000</t>
  </si>
  <si>
    <t>55.1.0300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</si>
  <si>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</si>
  <si>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55.1.0000</t>
  </si>
  <si>
    <t>Субсидии бюджетам муниципальных образований Иркутской области на развитие домов культуры</t>
  </si>
  <si>
    <t>55.0.0000</t>
  </si>
  <si>
    <t>Государственная программа Иркутской области «Развитие культуры» на 2014-2018 годы</t>
  </si>
  <si>
    <t>17.4.5300</t>
  </si>
  <si>
    <t>Предоставление статистической информации</t>
  </si>
  <si>
    <t>06.2.2021</t>
  </si>
  <si>
    <t>Оплата по исполнительным листам</t>
  </si>
  <si>
    <t>06.2.0000</t>
  </si>
  <si>
    <t>06.0.0000</t>
  </si>
  <si>
    <t>Реализация государственных функций, связанных с общегосударственным управлением</t>
  </si>
  <si>
    <t>17.4.6000</t>
  </si>
  <si>
    <t>Резервный фонд администрации города Усолье-Сибирское</t>
  </si>
  <si>
    <t>Резервные фонды</t>
  </si>
  <si>
    <t>17.4.5200</t>
  </si>
  <si>
    <t>Обеспечение бесперебойной работы автоматизированных рабочих мест администрации города Усолье-Сибирское</t>
  </si>
  <si>
    <t>17.4.5100</t>
  </si>
  <si>
    <t>Обеспечение функционирования администрации города Усолье-Сибирское</t>
  </si>
  <si>
    <t>17.4.4600</t>
  </si>
  <si>
    <t xml:space="preserve">Глава местной администрации исполнительно-распорядительного органа муниципального образования </t>
  </si>
  <si>
    <t>Администрация города Усолье-Сибирское</t>
  </si>
  <si>
    <t>01.3.2003</t>
  </si>
  <si>
    <t>Функционирование представительных органов муниципальных образований</t>
  </si>
  <si>
    <t>01.3.0000</t>
  </si>
  <si>
    <t>Центральный аппарат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</si>
  <si>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</si>
  <si>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01.2.2002</t>
  </si>
  <si>
    <t>Глава муниципального образования "город Усолье-Сибирское"</t>
  </si>
  <si>
    <t>01.2.0000</t>
  </si>
  <si>
    <t>Наименование</t>
  </si>
  <si>
    <t>1</t>
  </si>
  <si>
    <t>57.1.0000</t>
  </si>
  <si>
    <t xml:space="preserve">	Осуществление отдельных областных государственных полномочий в сфере труда</t>
  </si>
  <si>
    <t>90.0.0000</t>
  </si>
  <si>
    <t>90.А.0000</t>
  </si>
  <si>
    <t>61.0.0000</t>
  </si>
  <si>
    <t>переселение граждан за счет фонда</t>
  </si>
  <si>
    <t>64.0.0000</t>
  </si>
  <si>
    <t>64.Г.0000</t>
  </si>
  <si>
    <t>отдел образования управления по социально-экономическим вопросам администрации города Усолье-Сибирское</t>
  </si>
  <si>
    <t>Проведение ремонтных работ и мероприятий по благоустройству в ДОУ</t>
  </si>
  <si>
    <t>Приобретение автобуса для МБОУ  ДОД "ДЮСШ №1"</t>
  </si>
  <si>
    <t>Спартакиада среди общеобразовательных учреждений города</t>
  </si>
  <si>
    <t>Содействие в оснащении необходимым спортивным оборудованием и инвентарем для занятий физической культурой и спортом"</t>
  </si>
  <si>
    <t>Отдел культуры управления по социально-экономическим вопросам администрации города Усолье-Сибирское</t>
  </si>
  <si>
    <t>«Прочие субсидии бюджетам городских округов на реализацию мероприятий перечня проектов народных инициатив - Подпрограмма "Государственная политика в сфере экономического развития Иркутской области» ГП Иркутской области «Экономическое развитие и инновационная экономика» на 2015-2020 годы».(культура)</t>
  </si>
  <si>
    <t>Иные межбюджетные трансферты на комплектование книжных фондов библиотек мунципальных образование Иркутской области</t>
  </si>
  <si>
    <t>12.1.0802</t>
  </si>
  <si>
    <t>Обеспечение условий, способствующих населению города Усолье-Сибирское систематически заниматься физической культурой и массовым спортом</t>
  </si>
  <si>
    <t>Отдел спорта и молодежной политики управления по социально-экономическим вопросам администрации города Усолье-Сибирское</t>
  </si>
  <si>
    <t>Глава муниципального образования</t>
  </si>
  <si>
    <t>Функционирование высшего должностного лица субъекта Российской Федерации и муниципального образования</t>
  </si>
  <si>
    <t>Дума города Усолье-Сибирское</t>
  </si>
  <si>
    <t>ВСЕГО РАСХОДОВ</t>
  </si>
  <si>
    <t>Сумма</t>
  </si>
  <si>
    <t>КВР</t>
  </si>
  <si>
    <t>ЦСР</t>
  </si>
  <si>
    <t>ПР</t>
  </si>
  <si>
    <t>РЗ</t>
  </si>
  <si>
    <t>ППП</t>
  </si>
  <si>
    <t>Отдел образования управления по социально- экономическим вопросам администрации города Усолье-Сибирское</t>
  </si>
  <si>
    <t>Отдел культуры  управления по социально-экономическим вопросам администрации города Усолье-Сибирское</t>
  </si>
  <si>
    <t>рублей</t>
  </si>
  <si>
    <t>Приложение № 11</t>
  </si>
  <si>
    <t xml:space="preserve">к решению Думы </t>
  </si>
  <si>
    <t>города Усолье-Сибирское</t>
  </si>
  <si>
    <t>администрации города Усолье-Сибирское</t>
  </si>
  <si>
    <t>2016 год</t>
  </si>
  <si>
    <t>2017 год</t>
  </si>
  <si>
    <t>ВЕДОМСТВЕННАЯ СТРУКТУРА РАСХОДОВ  БЮДЖЕТА ГОРОДА УСОЛЬЕ-СИБИРСКОЕ   НА ПЛАНОВЫЙ ПЕРИОД  2016 - 2017  ГОДЫ</t>
  </si>
  <si>
    <t>Приложение № 12</t>
  </si>
  <si>
    <t>Отлов и содержание безнадзорных животных</t>
  </si>
  <si>
    <t>57.1.0302</t>
  </si>
  <si>
    <t>11.2.1000</t>
  </si>
  <si>
    <t>Предоставление субсидий бюджетным, автономным учреждениям и иным некоммерческим организациям</t>
  </si>
  <si>
    <t/>
  </si>
  <si>
    <t>Участие сборных команд и спортсменов в областных, региональных, всероссийских и международных соревнованиях</t>
  </si>
  <si>
    <t>11.2.0000</t>
  </si>
  <si>
    <t>Подпрограмма "Подготовка спортивного резерва" на 2015-2017 годы</t>
  </si>
  <si>
    <t>11.0.0000</t>
  </si>
  <si>
    <t>Муниципальная программа "Развитие физической культуры и спорта" на 2015-2017 годы</t>
  </si>
  <si>
    <t>Другие вопросы в области физической культуры и спорта</t>
  </si>
  <si>
    <t>11.1.4000</t>
  </si>
  <si>
    <t>содействие в оснащении необходимым спортивным оборудованием и инвентарем для занятий физической культурой и спортом"</t>
  </si>
  <si>
    <t>11.1.3000</t>
  </si>
  <si>
    <t>Обеспечение условий, способствующих населени. Города Усолье-Сибирское систематически заниматься физической культурой и массовым спортом"</t>
  </si>
  <si>
    <t>11.1.0000</t>
  </si>
  <si>
    <t>Подпрограмма "Развитие физической культуры и массового спорта" на 2015-2017 годы</t>
  </si>
  <si>
    <t>Физическая культура</t>
  </si>
  <si>
    <t>ФИЗИЧЕСКАЯ КУЛЬТУРА И СПОРТ</t>
  </si>
  <si>
    <t>16.4.3300</t>
  </si>
  <si>
    <t>Закупка товаров, работ и услуг для государственных (муниципальных) нужд</t>
  </si>
  <si>
    <t>Содержание городского мемориала памяти</t>
  </si>
  <si>
    <t>16.4.0000</t>
  </si>
  <si>
    <t>Подпрограмма"Благоустройство территории города Усолье-Сибирское" на 2015-2017 годы</t>
  </si>
  <si>
    <t>16.0.0000</t>
  </si>
  <si>
    <t>Муниципальная программа "Развитие жилищно-коммунального хозяйства" на 2015-2017 годы</t>
  </si>
  <si>
    <t>Благоустройство</t>
  </si>
  <si>
    <t>Капитальные вложения в объекты государственной (муниципальной) собственности</t>
  </si>
  <si>
    <t>16.2.1000</t>
  </si>
  <si>
    <t>Текущий ремонт помещений</t>
  </si>
  <si>
    <t>16.2.0000</t>
  </si>
  <si>
    <t>Подпрограмма "Текущий ремонт жилищного фонда города Усолье-Сибирское" на 2015-2017 годы</t>
  </si>
  <si>
    <t>15.1.9602</t>
  </si>
  <si>
    <t>Обеспечение мероприятий по переселению граждан из аварийного жилищного фонда</t>
  </si>
  <si>
    <t>15.1.9502</t>
  </si>
  <si>
    <t>Переселение граждан за счет средств фонда реформирования ЖКХ</t>
  </si>
  <si>
    <t>15.1.0000</t>
  </si>
  <si>
    <t>Подпрограмма "Переселение граждан из аварийного жилищного фонда в городе Усолье-Сибирское" на 2015-2017 годы</t>
  </si>
  <si>
    <t>15.0.0000</t>
  </si>
  <si>
    <t>Муниципальная программа города Усолье-Сибирское  "Обеспечение населения доступным жильем" на 2015-2017 годы</t>
  </si>
  <si>
    <t>Жилищное хозяйство</t>
  </si>
  <si>
    <t>Жилищно-коммунальное хозяйство</t>
  </si>
  <si>
    <t>16.7.1000</t>
  </si>
  <si>
    <t>Иные бюджетные ассигнования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</si>
  <si>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</si>
  <si>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Содержание МКУ "ГУКС"</t>
  </si>
  <si>
    <t>16.7.0000</t>
  </si>
  <si>
    <t>Другие вопросы в области национальной экономики</t>
  </si>
  <si>
    <t>Национальная экономика</t>
  </si>
  <si>
    <t>19.3.1000</t>
  </si>
  <si>
    <t>Эксплуатационно-техническое обслуживание системы оповещения органов управления, населения города об опасностях, возникающих при ведении военных действий или вследствие этих действий, а так же об угрозе возникновения или о возникновении чрезвычайных ситуаций природного и техногенного характера, включая услуги связи для организации управления комплексом технических средств оповещения П-166МАСПО ГО</t>
  </si>
  <si>
    <t>19.3.0000</t>
  </si>
  <si>
    <t>Подпрограмма  «Поддержка в состоянии постоянной готовности к использованию системы оповещения органов управления, населения об опасностях, возникающих при ведении военных действий или вследствие этих действий, а так же об угрозе возникновения или о возникновении чрезвычайных ситуаций природного и техногенного характера на 2015-2017 годы»</t>
  </si>
  <si>
    <t>19.2.3000</t>
  </si>
  <si>
    <t>Изготовление памяток на противопожарную тематику</t>
  </si>
  <si>
    <t>19.2.2000</t>
  </si>
  <si>
    <t>Изготовление и монтаж баннеров на противопожарную тематику</t>
  </si>
  <si>
    <t>19.2.0000</t>
  </si>
  <si>
    <t>Подпрограмма  "Реализация полномочий органов местного самоуправления муниципального образования "город Усолье-Сибирское" по обеспечению первичных мер пожарной безопасности" на 2015 - 2017 годы</t>
  </si>
  <si>
    <t>19.1.1000</t>
  </si>
  <si>
    <t>Обеспечение деятельности постоянно действующего органа управления гражданской обороны, предупреждения и ликвидации чрезвычайных ситуаций и органа повседневного управления города Усолье-Сибирское - МКУ "Служба города Усолье-Сибирское по решению вопросов гражданской обороны, чрезвычайных ситуаций и пожарной безопасности" по реализации полномочий органов местного самоуправления муниципального образования "город Усолье-Сибирское" по защите населения и территорий от чрезвычайных ситуаций, гражданской обороне</t>
  </si>
  <si>
    <t>19.1.0000</t>
  </si>
  <si>
    <t>Подпрограмма "Обеспечение реализации полномочий органов местного самоуправления муниципального образования "город Усолье-Сибирское" по защите населения и территорий от чрезвычайных ситуаций, гражданской обороне" на 2015-2017 годы</t>
  </si>
  <si>
    <t>19.0.0000</t>
  </si>
  <si>
    <t>Муниципальная программа "Обеспечение комплексных мер по предупреждению и ликвидации чрезвычайных ситуаций природного и техногенного характера и обеспечение пожарной безопасности" на 2015-2017 годы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</si>
  <si>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</si>
  <si>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</si>
  <si>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53.3.0110</t>
  </si>
  <si>
    <t>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</si>
  <si>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53.3.0000</t>
  </si>
  <si>
    <t>Предоставление гражданам субсидий на оплату жилых помещений и коммунальных услуг</t>
  </si>
  <si>
    <t>53.0.0000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</si>
  <si>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</si>
  <si>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Общегосударственные вопросы</t>
  </si>
  <si>
    <t>Комитет по городскому хозяйству администрации города Усолье-Сибирское</t>
  </si>
  <si>
    <t>17.1.2000</t>
  </si>
  <si>
    <t>Обслуживание государственного (муниципального) долга</t>
  </si>
  <si>
    <t>Процентные платежи по долгу муниципального образования города Усолье-Сибирское</t>
  </si>
  <si>
    <t>17.1.0000</t>
  </si>
  <si>
    <t>Подпрограмма "Управление муниципальными финансами города Усолье-Сибирское"</t>
  </si>
  <si>
    <t>17.0.0000</t>
  </si>
  <si>
    <t>Муниципальная программа "Совершенствование муниципального регулирования" на 2015-2017 годы</t>
  </si>
  <si>
    <t>Обслуживание государственного внутреннего и муниципального долга</t>
  </si>
  <si>
    <t>ОБСЛУЖИВАНИЕ ГОСУДАРСТВЕННОГО И МУНИЦИПАЛЬНОГО ДОЛГА</t>
  </si>
  <si>
    <t>17.1.1000</t>
  </si>
  <si>
    <t>Обеспечение эффективного управления муниципальными финансами формирования, организация исполнения бюджета города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</si>
  <si>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</si>
  <si>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Комитет по финансам администрации города Усолье-Сибирское</t>
  </si>
  <si>
    <t>11.1.0105</t>
  </si>
  <si>
    <t>«Прочие субсидии бюджетам городских округов на реализацию мероприятий перечня проектов народных инициатив - Подпрограмма "Государственная политика в сфере экономического развития Иркутской области» ГП Иркутской области «Экономическое развитие и инновационная экономика» на 2015-2020 годы».</t>
  </si>
  <si>
    <t>12.1.3000</t>
  </si>
  <si>
    <t>Предоставление населению города разнообразных услуг социально-культурного, просветительского, развлекательного характера МБКДУ "Дворец культуры", МБУК "ДК "Мир"</t>
  </si>
  <si>
    <t>12.1.2005</t>
  </si>
  <si>
    <t>Обеспечение функционирования МКУ "ЦБУК г. Усолье-Сибирское"</t>
  </si>
  <si>
    <t>12.1.1002</t>
  </si>
  <si>
    <t>Оснащение периодическими изданиями (газеты, журналы)"</t>
  </si>
  <si>
    <t>12.1.1001</t>
  </si>
  <si>
    <t>Комплектование библиотечного фонда МБУК «Усольская городская централизованная библиотечная система»</t>
  </si>
  <si>
    <t>12.1.0000</t>
  </si>
  <si>
    <t>Подпрограмма "Создание единого культурного пространства и развитие архивного дела городе Усолье-Сибирское" на 2015-2017 годы</t>
  </si>
  <si>
    <t>12.0.0000</t>
  </si>
  <si>
    <t>Муниципальная программа "Развитие культуры и архивного дела" на 2015-2017 годы</t>
  </si>
  <si>
    <t>Другие вопросы в области культуры, кинематографии</t>
  </si>
  <si>
    <t>12.1.5144</t>
  </si>
  <si>
    <t>Иные межбюджетные трансферты на комплектование книжных фондов библиотек муниципальных образований за счет средств федерального бюджета</t>
  </si>
  <si>
    <t>12.1.2004</t>
  </si>
  <si>
    <t>Обеспечение функционирования МБКДУ "Дворец культуры"</t>
  </si>
  <si>
    <t>12.1.2003</t>
  </si>
  <si>
    <t>Обеспечение функционирования МБУК "ДК "Мир"</t>
  </si>
  <si>
    <t>12.1.2002</t>
  </si>
  <si>
    <t>Обеспечение функционирования МБУК "Усольский историко-краеведческий музей"</t>
  </si>
  <si>
    <t>12.1.2001</t>
  </si>
  <si>
    <t>16.6.0302</t>
  </si>
  <si>
    <t>Субсидии из областного бюджета на создание условий для обеспечения энергосбережения и повышения энергетической эффективности в бюджетной сфере</t>
  </si>
  <si>
    <t>Обеспечение функционирования МБУК "Усольская городская централизованная библиотечная система"</t>
  </si>
  <si>
    <t>12.1.0105</t>
  </si>
  <si>
    <t>Культура</t>
  </si>
  <si>
    <t>КУЛЬТУРА, КИНЕМАТОГРАФИЯ</t>
  </si>
  <si>
    <t>10.3.1300</t>
  </si>
  <si>
    <t>Обеспечение функционирования МБОУДОД "ДМШ", МБОУДОД "ДХШ", создание условий для осуществления воспитательно-образовательного процесса</t>
  </si>
  <si>
    <t>10.3.0000</t>
  </si>
  <si>
    <t>Подпрограмма  "Развитие дополнительного образования города Усолье-Сибирское" на 2015-2017 годы</t>
  </si>
  <si>
    <t>10.0.0000</t>
  </si>
  <si>
    <t>Муниципальная программа города Усолье-Сибирское "Развитие образования" на 2015-2017 годы</t>
  </si>
  <si>
    <t>Общее образование</t>
  </si>
  <si>
    <t>Образование</t>
  </si>
  <si>
    <t>16.6.3000</t>
  </si>
  <si>
    <t>Технические мероприятия</t>
  </si>
  <si>
    <t>16.6.0000</t>
  </si>
  <si>
    <t>Подпрограмма" Энергосбережение и повышение энергетической эффективности города Усолье-Сибирское" на 2015-2017 годы</t>
  </si>
  <si>
    <t>Коммунальное хозяйство</t>
  </si>
  <si>
    <t>12.1.6000</t>
  </si>
  <si>
    <t>Организация хранения, комплектования, учета и использования документов Архивного фонда Российской Федерации и других архивных документов МКУ "Муниципальный архив"</t>
  </si>
  <si>
    <t>Другие общегосударственные вопросы</t>
  </si>
  <si>
    <t>11.1.2400</t>
  </si>
  <si>
    <t>Спартакиада среди общеобразовательных школ города</t>
  </si>
  <si>
    <t>53.5.0502</t>
  </si>
  <si>
    <t>Предоставление мер социальной поддержки многодетным и малоимущим семьям (питание)</t>
  </si>
  <si>
    <t>53.5.0000</t>
  </si>
  <si>
    <t>Социальное обеспечение населения</t>
  </si>
  <si>
    <t>Социальная политика</t>
  </si>
  <si>
    <t>10.5.1500</t>
  </si>
  <si>
    <t>Обеспечение деятельности МКУ «ЦБ УО»</t>
  </si>
  <si>
    <t>10.5.1400</t>
  </si>
  <si>
    <t>Обеспечение деятельности МКУ «ИМЦ»</t>
  </si>
  <si>
    <t>10.5.0000</t>
  </si>
  <si>
    <t>Подпрограмма "Обеспечение организационных, информационных и методических профессиональных потребностей педагогических и руководящих работников образовательных учреждений"</t>
  </si>
  <si>
    <t>10.2.3400</t>
  </si>
  <si>
    <t>Мероприятия, обеспечивающие реализацию Концепции духовно-нравственного развития и воспитания личности гражданина России</t>
  </si>
  <si>
    <t>10.2.3300</t>
  </si>
  <si>
    <t>Участие в областном образовательном форуме "Образование Приангарья"</t>
  </si>
  <si>
    <t>10.2.3100</t>
  </si>
  <si>
    <t>Проведение профессиональных педагогических конкурсов, конференций</t>
  </si>
  <si>
    <t>10.2.1700</t>
  </si>
  <si>
    <t>Организация государственной итоговой аттестации выпускников</t>
  </si>
  <si>
    <t>10.2.0000</t>
  </si>
  <si>
    <t>Подпрограмма  "Развитие начального общего, основного общего, среднего общего образования города Усолье-Сибирское" на 2015-2017 годы</t>
  </si>
  <si>
    <t>10.1.2300</t>
  </si>
  <si>
    <t>Проведение праздничных мероприятий с воспитанниками</t>
  </si>
  <si>
    <t>10.1.2200</t>
  </si>
  <si>
    <t>Проведение конкурсов профессионального мастерства, конференций</t>
  </si>
  <si>
    <t>10.1.0000</t>
  </si>
  <si>
    <t>Подпрограмма  "Развитие дошкольного образования города Усолье-Сибирское" на 2015-2017годы</t>
  </si>
  <si>
    <t>Другие вопросы в области образования</t>
  </si>
  <si>
    <t>13.3.1000</t>
  </si>
  <si>
    <t>Организация занятости в летний период целевой смены «трудных» подростков на базе детских клубов по месту жительства</t>
  </si>
  <si>
    <t>13.3.0000</t>
  </si>
  <si>
    <t>Подпрограмма "Профилактика безнадзорности и правонарушений несовершеннолетних" на 2015-2017 годы</t>
  </si>
  <si>
    <t>13.1.1000</t>
  </si>
  <si>
    <t>Содействие трудовой занятости обучающихся и студентов</t>
  </si>
  <si>
    <t>13.1.0000</t>
  </si>
  <si>
    <t>Подпрограмма "Молодежь города Усолье-Сибирское" на 2015-2017 годы</t>
  </si>
  <si>
    <t>13.0.0000</t>
  </si>
  <si>
    <t>Муниципальная программа "Молодежная политика" на 2015-2017 годы</t>
  </si>
  <si>
    <t>10.4.2400</t>
  </si>
  <si>
    <t>организация трудовой занятости несовершеннолетних, в том числе состоящих на учете в общеобразовательных организациях и правоохранительных органах в летний период</t>
  </si>
  <si>
    <t>10.4.2300</t>
  </si>
  <si>
    <t>Проведение спартакиады лагерей дневного пребывания</t>
  </si>
  <si>
    <t>10.4.2200</t>
  </si>
  <si>
    <t>Софинансирование расходных обязательств на оплату стоимости набора продуктов питания для детей в организованных органами местного самоуправления оздоровительных лагерях с дневным пребыванием детей</t>
  </si>
  <si>
    <t>10.4.2100</t>
  </si>
  <si>
    <t>Организация работы лагерей с дневным пребыванием детей на базе общеобразовательных организаций</t>
  </si>
  <si>
    <t>10.4.1200</t>
  </si>
  <si>
    <t>Укрепление материальной базы детского оздоровительного лагеря "Смена"</t>
  </si>
  <si>
    <t>10.4.1100</t>
  </si>
  <si>
    <t>Организация работы детского оздоровительного лагеря "Смена"</t>
  </si>
  <si>
    <t>10.4.0200</t>
  </si>
  <si>
    <t>Услуги нотариуса, оплата государственной пошлины, возмещение расходов на уведомление кредиторов по делам о банкротстве</t>
  </si>
  <si>
    <t>Исполнение судебных актов по обеспечению жилыми помещениями детей-сирот и детей, оставшихся без попечения родителей,  лиц из числа детей-сирот и детей, оставшихся без попечения родителей, вынесенных в соответствии с Законом Иркутской области от 22 июня 2010 года № 50-ОЗ "О дополнительных гарантиях прав детей-сирот и детей, оставшихся без попечения родителей, на жилое помещение в Иркутской области" и Законом Иркутской области от 29.06.2010 № 52-ОЗ "О наделении органов местного самоуправления областными государственными полномочиями детей-сирот и детей, оставшихся без попечения родителей, лиц из числа детей-сирот и детей, оставшихся без попечения родителей, жилыми помещениями по договорам социального найма в Иркутской области"</t>
  </si>
  <si>
    <t>Капитальный ремонт пищеблоков</t>
  </si>
  <si>
    <t>Проведение ремонтных работ и мероприятий по благоустройству в  образовательных учреждениях</t>
  </si>
  <si>
    <t>Подпрограмма "Организация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собственности" на 2015-2017 годы</t>
  </si>
  <si>
    <t>Субсидия в целях софинансирования расходов, связанных с оплатой набора продуктов питания в лагерях с дневным пребыванием детей, организованных органами местного самоуправления по основному мероприятию "Организация отдыха и оздоровления детей в рамках полномочий министерства социального развития, опеки и попечительства Иркутской области" по ГП Иркутской области "Социальная поддержка населения" на 2014-2018 годы</t>
  </si>
  <si>
    <t>10.4.0000</t>
  </si>
  <si>
    <t>Подпрограмма "Организация отдыха и занятости детей в каникулярное время" на 2015-2017 годы</t>
  </si>
  <si>
    <t>Молодежная политика и оздоровление детей</t>
  </si>
  <si>
    <t>10.3.2500</t>
  </si>
  <si>
    <t>Мероприятия военно-патриотического воспитания</t>
  </si>
  <si>
    <t>10.3.2400</t>
  </si>
  <si>
    <t>Мероприятия экологической направленности</t>
  </si>
  <si>
    <t>10.3.2300</t>
  </si>
  <si>
    <t>Мероприятия спортивной направленности</t>
  </si>
  <si>
    <t>10.3.2200</t>
  </si>
  <si>
    <t>Военно-спортивные мероприятия</t>
  </si>
  <si>
    <t>10.3.2100</t>
  </si>
  <si>
    <t>Творческие конкурсы и фестивали для обучающихся</t>
  </si>
  <si>
    <t>10.3.1500</t>
  </si>
  <si>
    <t>10.3.1400</t>
  </si>
  <si>
    <t>Проведение противопожарных мероприятий в учреждениях дополнительного образования</t>
  </si>
  <si>
    <t>10.3.1302</t>
  </si>
  <si>
    <t>10.3.1200</t>
  </si>
  <si>
    <t>Обеспечение функционирования МБОУ ДОД "ДДТ", МБОУ ДОД "ДЮСШ №1", МБОУ ДОД "СЮН", создание условий для осуществления воспитательно-образовательного процесса</t>
  </si>
  <si>
    <t>10.3.1100</t>
  </si>
  <si>
    <t>Ежемесячные компенсационные выплаты в учреждениях дополнительного образования (МБОУ ДОД "ДДТ", МБОУ ДОД "ДЮСШ № 1", МБОУ ДОД "СЮН")</t>
  </si>
  <si>
    <t>10.3.0105</t>
  </si>
  <si>
    <t>10.2.2200</t>
  </si>
  <si>
    <t>Капитальные ремонты общеобразовательных учреждений</t>
  </si>
  <si>
    <t>10.2.2100</t>
  </si>
  <si>
    <t>10.2.1500</t>
  </si>
  <si>
    <t>Обеспечение доступа Интернет общеобразовательным учреждениям</t>
  </si>
  <si>
    <t>10.2.1400</t>
  </si>
  <si>
    <t>Проведение противопожарных мероприятий в общеобразовательных учреждениях</t>
  </si>
  <si>
    <t>10.2.1302</t>
  </si>
  <si>
    <t>Субвенции на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реализующих программы начального общего, основного общего, среднего общего образования, обеспечение дополнительного образования детей в муниципальных общеобразовательных организациях</t>
  </si>
  <si>
    <t>10.2.1300</t>
  </si>
  <si>
    <t>Организация государственной аккредитации и лицензирования общеобразовательных учреждений</t>
  </si>
  <si>
    <t>10.2.1200</t>
  </si>
  <si>
    <t>Обеспечение функционирования общеобразовательных учреждений, создание условий для осуществления воспитательно-образовательного процесса</t>
  </si>
  <si>
    <t>10.2.1100</t>
  </si>
  <si>
    <t>Ежемесячные компенсационные выплаты в общеобразовательных учреждениях</t>
  </si>
  <si>
    <t>10.2.0105</t>
  </si>
  <si>
    <t>10.1.1600</t>
  </si>
  <si>
    <t>Оснащение ДОУ</t>
  </si>
  <si>
    <t>10.1.1500</t>
  </si>
  <si>
    <t>Проведение капитальных ремонтов ДОУ</t>
  </si>
  <si>
    <t>10.1.1301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</si>
  <si>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организациях, реализующих программы дошкольного образования</t>
  </si>
  <si>
    <t>10.1.1300</t>
  </si>
  <si>
    <t>Проведение противопожарных мероприятий в дошкольных образовательных учреждениях</t>
  </si>
  <si>
    <t>10.1.1200</t>
  </si>
  <si>
    <t>Обеспечение функционирования дошкольных образовательных учреждений, создание условий для осуществления воспитательно-образовательного процесса</t>
  </si>
  <si>
    <t>10.1.1100</t>
  </si>
  <si>
    <t>ежемесячные компенсационные выплаты в дошкольных образовательных учреждениях</t>
  </si>
  <si>
    <t>10.1.0402</t>
  </si>
  <si>
    <t>Софинансирование расходных обязательств органов местного самоуправления муниципальных образований Иркутской области  по  вопросам местного  значения по организации предоставления  общедоступного и бесплатного дошкольного, начального общего, основного общего, среднего общего образования на территории муниципального образования  на обеспечение среднесуточного набора продуктов питания детей и подростков, находящихся под диспансерным наблюдением у фтизиатра по 4-5 группе (Субсидия на туберкулезников (ГП Развитие здравоохранения)</t>
  </si>
  <si>
    <t>10.1.0105</t>
  </si>
  <si>
    <t>Дошкольное образование</t>
  </si>
  <si>
    <t>17.4.4100</t>
  </si>
  <si>
    <t>Выпуск и распространение газеты Официальное Усолье</t>
  </si>
  <si>
    <t>17.4.0000</t>
  </si>
  <si>
    <t>Подпрограмма "Совершенствование муниципального управления города Усолье-Сибирское" на 2015-2017 годы</t>
  </si>
  <si>
    <t>Периодическая печать и издательства</t>
  </si>
  <si>
    <t>СРЕДСТВА МАССОВОЙ ИНФОРМАЦИИ</t>
  </si>
  <si>
    <t>01.5.2005</t>
  </si>
  <si>
    <t>Функционирование органа финансового надзора (Контрольно-счетная палата города Усолье-Сибирское)</t>
  </si>
  <si>
    <t>01.5.0000</t>
  </si>
  <si>
    <t>01.0.0000</t>
  </si>
  <si>
    <t>Руководство и управление в сфере установленных функций органов государственной власти субъектов Российской Федерации и органов местного самоуправления</t>
  </si>
  <si>
    <t>Контрольно-счетная палата города Усолье-Сибирское</t>
  </si>
  <si>
    <t>16.4.0105</t>
  </si>
  <si>
    <t>64.Г.0202</t>
  </si>
  <si>
    <t>17.3.4400</t>
  </si>
  <si>
    <t>Закупка товаров, работ, услуг для обеспечения деятельности сотрудников комитета по управлению муниципальным имуществом</t>
  </si>
  <si>
    <t>17.3.4300</t>
  </si>
  <si>
    <t>Повышение квалификации сотрудников комитета по управлению муниципальным имуществом</t>
  </si>
  <si>
    <t>17.3.4200</t>
  </si>
  <si>
    <t>Внедрение программного продукта для учета и управления муниципальным имуществом, система электронного документооборота, услуги по сопровождению программного обеспечения</t>
  </si>
  <si>
    <t>17.3.3300</t>
  </si>
  <si>
    <t>Содержание сооружений - водонапорных скважин</t>
  </si>
  <si>
    <t>17.3.3200</t>
  </si>
  <si>
    <t>Исполнение обязательств при владении и пользовании транспортными средствами (ОСАГО и транспортный налог)</t>
  </si>
  <si>
    <t>17.3.3100</t>
  </si>
  <si>
    <t>Содержание временно не эксплуатируемых объектов</t>
  </si>
  <si>
    <t>17.3.2100</t>
  </si>
  <si>
    <t>Обеспечение полноты зарегистрированных прав муниципального образования города Усолье-Сибирское на земельные участки, расположенные на территории муниципального образования города Усолье-Сибирское</t>
  </si>
  <si>
    <t>17.3.1400</t>
  </si>
  <si>
    <t>Размещение информационных сообщений в печатном издании</t>
  </si>
  <si>
    <t>17.3.1300</t>
  </si>
  <si>
    <t>17.3.1200</t>
  </si>
  <si>
    <t>Проведение рыночной оценки муниципального имущества и земельных участков</t>
  </si>
  <si>
    <t>17.3.1100</t>
  </si>
  <si>
    <t>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</si>
  <si>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17.3.0000</t>
  </si>
  <si>
    <t>Подпрограмма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2015-2017 годы</t>
  </si>
  <si>
    <t>17.3.4100</t>
  </si>
  <si>
    <t>основное мероприятие "Обеспечение деятельности КУМИ"</t>
  </si>
  <si>
    <t>Комитет по управлению муниципальным имуществом администрации города Усолье-Сибирское</t>
  </si>
  <si>
    <t>17.4.4400</t>
  </si>
  <si>
    <t>Информационное сопровождение деятельности органов местного самоуправления города в электронных СМИ (Радио)</t>
  </si>
  <si>
    <t>17.4.4300</t>
  </si>
  <si>
    <t>Информационное сопровождение деятельности органов местного самоуправления города в электронных СМИ (ТВ)</t>
  </si>
  <si>
    <t>Другие вопросы в области средств массовой информации</t>
  </si>
  <si>
    <t>17.4.4500</t>
  </si>
  <si>
    <t>Изготовление и наружное размещение официальной информации в форме баннеров</t>
  </si>
  <si>
    <t>17.4.4200</t>
  </si>
  <si>
    <t>Информационное сопровождение деятельности органов местного самоуправления города в печатных СМИ</t>
  </si>
  <si>
    <t>11.1.2300</t>
  </si>
  <si>
    <t>Спартакиада среди средне-специальных учебных заведений</t>
  </si>
  <si>
    <t>11.1.2200</t>
  </si>
  <si>
    <t>Спартакиада среди предприятий и учреждений города</t>
  </si>
  <si>
    <t>11.1.2100</t>
  </si>
  <si>
    <t>Мероприятия по календарному плану отдела по физической культуре и спорту</t>
  </si>
  <si>
    <t>11.1.1000</t>
  </si>
  <si>
    <t>от  26.11.2015г. №    /6</t>
  </si>
  <si>
    <t xml:space="preserve">от  26.11.2015г. №   /6  </t>
  </si>
  <si>
    <t>Повышение квалификации физкультурных работников и специалистов органов исполнительной власти в сфере физической культуры и спорта</t>
  </si>
  <si>
    <t>53.5.1602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</si>
  <si>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</si>
  <si>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14.2.1000</t>
  </si>
  <si>
    <t>Предоставление субсидии СО НКО на реализацию социально значимых проектов</t>
  </si>
  <si>
    <t>14.2.0000</t>
  </si>
  <si>
    <t>Подпрограмма "Поддержка социально ориентированных некоммерческих организаций города Усолье-Сибирское" на 2015-2017 годы</t>
  </si>
  <si>
    <t>14.0.0000</t>
  </si>
  <si>
    <t>Муниципальная программа "Социальная поддержка населения" на 2015-2017 годы</t>
  </si>
  <si>
    <t>Другие вопросы в области социальной политики</t>
  </si>
  <si>
    <t>53.3.0111</t>
  </si>
  <si>
    <t>Социальное обеспечение и иные выплаты населению</t>
  </si>
  <si>
    <t>15.2.0000</t>
  </si>
  <si>
    <t>Подпрограмма "Обеспечение жильем молодых семей" на 2015-2017 годы</t>
  </si>
  <si>
    <t>14.1.4000</t>
  </si>
  <si>
    <t>Последние почести в случае смерти лица, удостоенного звания "Почетный гражданин муниципального образования "город Усолье-Сибирское"</t>
  </si>
  <si>
    <t>14.1.3000</t>
  </si>
  <si>
    <t>Расходы, связанные с изготовлением Почетных лент и удостоверений для вручения Почетным гражданам города</t>
  </si>
  <si>
    <t>14.1.2000</t>
  </si>
  <si>
    <t>Ежемесячная выплата и ежегодная единовременная выплата ко Дню города Почетным гражданам города</t>
  </si>
  <si>
    <t>14.1.1000</t>
  </si>
  <si>
    <t>Выплата пенсии за выслугу лет лицам, замещавшим должности муниципальной службы в администрации города Усолье-Сибирское"</t>
  </si>
  <si>
    <t>14.1.0000</t>
  </si>
  <si>
    <t>Подпрограмма "Социальная поддержка отдельных категорий граждан города Усолье-Сибирское" на 2015-217 годы</t>
  </si>
  <si>
    <t>Пенсионное обеспечение</t>
  </si>
  <si>
    <t>12.1.5000</t>
  </si>
  <si>
    <t>Решение организационных вопросов по участию в Российском Союзе Исторических Городов и Регионов</t>
  </si>
  <si>
    <t>12.1.4000</t>
  </si>
  <si>
    <t>Поддержка молодых дарований</t>
  </si>
  <si>
    <t>13.3.2400</t>
  </si>
  <si>
    <t>Проведение праздничного мероприятия "Счастливое детство"</t>
  </si>
  <si>
    <t>13.3.2300</t>
  </si>
  <si>
    <t>Проведение спортивно-массовых мероприятий совместно с общественной организацией "Патриоты России"</t>
  </si>
  <si>
    <t>13.3.2200</t>
  </si>
  <si>
    <t>Проведение спартакиады "за ЗОЖ"</t>
  </si>
  <si>
    <t>13.3.2100</t>
  </si>
  <si>
    <t>Проведение спортивно- массового мероприятия "Лучший мяч" (матч по футболу)</t>
  </si>
  <si>
    <t>13.2.6100</t>
  </si>
  <si>
    <t>Выплата подъемных вновь привлеченным врачам (фтизиатр, инфекционист)</t>
  </si>
  <si>
    <t>13.2.5200</t>
  </si>
  <si>
    <t>Проведение консультаций с наркозависимыми и их окружением с целью создания у лиц, употребляющих наркотики в немедицинских целях и их окружения, мотивации на реабилитацию и ресоциализацию</t>
  </si>
  <si>
    <t>13.2.5100</t>
  </si>
  <si>
    <t>Проведение семинаров с созависимыми родственниками наркозависимых с привлечением общественных объединений</t>
  </si>
  <si>
    <t>13.2.4400</t>
  </si>
  <si>
    <t>Проведение социально-психологического тестирования обучающихся, направленное на выявление уровня наркотизации</t>
  </si>
  <si>
    <t>13.2.4300</t>
  </si>
  <si>
    <t>Организация индивидуальной работы специалистами-психологами по оказанию адресной психологической помощи</t>
  </si>
  <si>
    <t>13.2.4200</t>
  </si>
  <si>
    <t>Приобретение тест-систем на определение наркотиков в организме человека</t>
  </si>
  <si>
    <t>13.2.4100</t>
  </si>
  <si>
    <t>Проведение тестирования подростков и молодежи на диагностическом комплексе "Лира-100"</t>
  </si>
  <si>
    <t>13.2.3300</t>
  </si>
  <si>
    <t>Организация мероприятий по развитию и поддержке добровольческого (волонтерского) движения в г. Усолье-Сибирское</t>
  </si>
  <si>
    <t>13.2.3200</t>
  </si>
  <si>
    <t>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молодежной среде</t>
  </si>
  <si>
    <t>13.2.3100</t>
  </si>
  <si>
    <t>Организация комплекса мероприятий (семинаров, тренингов, круглых столов и т.д) по профилактике социально-негативных явлений среди обучающихся в образовательных организациях силами привлеченных исполнителей</t>
  </si>
  <si>
    <t xml:space="preserve">        ВЕДОМСТВЕННАЯ СТРУКТУРА РАСХОДОВ  БЮДЖЕТА ГОРОДА</t>
  </si>
  <si>
    <t xml:space="preserve">  УСОЛЬЕ-СИБИРСКОЕ   НА 2015 ГОД</t>
  </si>
  <si>
    <t>2</t>
  </si>
  <si>
    <t>3</t>
  </si>
  <si>
    <t>4</t>
  </si>
  <si>
    <t>5</t>
  </si>
  <si>
    <t>Оплата расходов на погашение исполнительных сборов</t>
  </si>
  <si>
    <t>06.2.2022</t>
  </si>
  <si>
    <t>Предоставление молодым семьям- участникам подпрограммы социальных выплат на приобретение (строительство) жилья</t>
  </si>
  <si>
    <t>15.2.0001</t>
  </si>
  <si>
    <t>«Прочие субсидии бюджетам городских округов на реализацию мероприятий перечня проектов народных инициатив - Подпрограмма "Государственная политика в сфере экономического развития Иркутской области» ГП Иркутской области «Экономическое развитие и инновационная экономика» на 2015-2020 годы».(спорт)</t>
  </si>
  <si>
    <t>13.2.2000</t>
  </si>
  <si>
    <t>Информирование населения города о профилактике социально-значимых заболеваний через СМИ</t>
  </si>
  <si>
    <t>13.2.1000</t>
  </si>
  <si>
    <t>Организация изготовления буклетов, листовок, методичек, стендов, баннеров по профилактике социально-значимых заболеваний (наркомании, алкоголизма, табакокурения, ВИЧ-инфекции, туберкулеза), пропаганде здорового образа жизни</t>
  </si>
  <si>
    <t>13.2.0000</t>
  </si>
  <si>
    <t>Подпрограмма "Комплексные меры профилактики злоупотребления наркотическими средствами и психотропными веществами" на 2015-2017 годы</t>
  </si>
  <si>
    <t>10.3.4100</t>
  </si>
  <si>
    <t>Проведение праздничных мероприятий, посвященных чествованию педагогов и педагогических коллективов</t>
  </si>
  <si>
    <t>10.2.4100</t>
  </si>
  <si>
    <t>10.2.1600</t>
  </si>
  <si>
    <t>Организация и проведение психолого-медикопедагогической комиссии</t>
  </si>
  <si>
    <t>10.1.4100</t>
  </si>
  <si>
    <t>10.1.1400</t>
  </si>
  <si>
    <t>Организация и проведение психолого-медико-педагогической комиссии</t>
  </si>
  <si>
    <t>13.1.5300</t>
  </si>
  <si>
    <t>Проведение городских мероприятий, конкурсов, акций депутатами Молодежного парламента при Думе города Усолье-Сибирское</t>
  </si>
  <si>
    <t>13.1.5200</t>
  </si>
  <si>
    <t>Участие депутатов Молодежного парламента при Думе города Усолье-Сибирское в летней городской спартакиаде</t>
  </si>
  <si>
    <t>13.1.5100</t>
  </si>
  <si>
    <t>проведение торжественной церемонии посвящения в депутаты  Молодежного парламента при Думе города Усолье-Сибирское</t>
  </si>
  <si>
    <t>13.1.4000</t>
  </si>
  <si>
    <t>Председатель комитета по финансам</t>
  </si>
  <si>
    <t>Е.Г.Егорова</t>
  </si>
  <si>
    <t>Содержание МКУ "ЦБ города Усолье-Сибирское"</t>
  </si>
  <si>
    <t>17.4.8000</t>
  </si>
  <si>
    <t>"Ремонт автомобильных дорог местного значения общего пользования"</t>
  </si>
  <si>
    <t>16.3.5000</t>
  </si>
  <si>
    <t>"Проведение государственной экспертизы сметного расчета"</t>
  </si>
  <si>
    <t>16.3.6000</t>
  </si>
  <si>
    <t>Поддержка начинающих-гранты  начинающим по созданию собственного бизнеса</t>
  </si>
  <si>
    <t>18.1.0200</t>
  </si>
  <si>
    <t>"Разработка, изготовление и печать информационных материалов, освещающих вопросы развития малого и среднего предпринимательства"</t>
  </si>
  <si>
    <t>18.1.1200</t>
  </si>
  <si>
    <t>Субсидии на государственную поддержку малого и среднего предпринимательства, включая крестьянские (фермерские) хозяйства</t>
  </si>
  <si>
    <t>18.1.5064</t>
  </si>
  <si>
    <t>Подпрограмма "Капитальный ремонт общего имущества в многоквартирных домах, расположенных на территории города Усолье-Сибирское" на 2015-2017 годы</t>
  </si>
  <si>
    <t>Обследование технического состояния и выдача заключения на многоквартирные жилые дома</t>
  </si>
  <si>
    <t>17.4.3200</t>
  </si>
  <si>
    <t>Подпрограмма "Создание единого культурного пространства и развитие архивного дела в городе Усолье-Сибирское" на 2015-2017 годы</t>
  </si>
  <si>
    <t>Субсидии  на мероприятия подпрограммы "Молодым семьям - доступное жилье"</t>
  </si>
  <si>
    <t>15.2.0102</t>
  </si>
  <si>
    <t>Предоставление льготы на проезд в городском общественном транспорте (кроме такси) обучающимся общеобразовательных учреждений, находящихся на территории муниципального образования "город Усолье-Сибирское"</t>
  </si>
  <si>
    <t>10.2.1800</t>
  </si>
  <si>
    <t>Субсидия в целях софинансирование расходов, связанных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 по IV и VI группам, посещающих группы оздоровительной направленности в муниципальных дошкольных образовательных организациях</t>
  </si>
  <si>
    <t>10.1.1700</t>
  </si>
  <si>
    <t xml:space="preserve">                                                        УСОЛЬЕ-СИБИРСКОЕ   НА 2015 ГОД</t>
  </si>
  <si>
    <t xml:space="preserve">                                 ВЕДОМСТВЕННАЯ СТРУКТУРА РАСХОДОВ  БЮДЖЕТА ГОРОДА</t>
  </si>
  <si>
    <t>ГРБС</t>
  </si>
  <si>
    <t>Проведение мероприятий для молодых семей. Оказание психологических и иных консультационных услуг</t>
  </si>
  <si>
    <t>13.1.3200</t>
  </si>
  <si>
    <t>Участие победителей городских конкурсов, спортивных соревнований в областных мероприятиях</t>
  </si>
  <si>
    <t>13.1.3100</t>
  </si>
  <si>
    <t>Вручение стипендии мэра лучшим студентам профессиональных образовательных организаций города</t>
  </si>
  <si>
    <t>13.1.3000</t>
  </si>
  <si>
    <t>Организация праздников, семинаров, форумов, конкурсов для творческой молодежи</t>
  </si>
  <si>
    <t>13.1.2000</t>
  </si>
  <si>
    <t>Проведение городских мероприятий по вопросам гражданского, патриотического и духовно-нравственного воспитания</t>
  </si>
  <si>
    <t>13.1.1100</t>
  </si>
  <si>
    <t>Проведение ярмарки профессиональных образовательных организаций "Я выбираю будущее!"</t>
  </si>
</sst>
</file>

<file path=xl/styles.xml><?xml version="1.0" encoding="utf-8"?>
<styleSheet xmlns="http://schemas.openxmlformats.org/spreadsheetml/2006/main">
  <numFmts count="6">
    <numFmt numFmtId="164" formatCode="000;;"/>
    <numFmt numFmtId="165" formatCode="00;;"/>
    <numFmt numFmtId="166" formatCode="000"/>
    <numFmt numFmtId="167" formatCode="0000"/>
    <numFmt numFmtId="168" formatCode="#,##0.00;[Red]\-#,##0.00;0.00"/>
    <numFmt numFmtId="169" formatCode="0000000"/>
  </numFmts>
  <fonts count="2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4"/>
      <name val="Arial"/>
      <family val="2"/>
      <charset val="204"/>
    </font>
    <font>
      <b/>
      <sz val="14"/>
      <name val="Arial Cyr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sz val="5"/>
      <name val="Arial"/>
      <family val="2"/>
      <charset val="204"/>
    </font>
    <font>
      <b/>
      <sz val="7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7" fillId="0" borderId="0"/>
    <xf numFmtId="0" fontId="15" fillId="0" borderId="0"/>
  </cellStyleXfs>
  <cellXfs count="140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164" fontId="5" fillId="0" borderId="1" xfId="1" applyNumberFormat="1" applyFont="1" applyFill="1" applyBorder="1" applyAlignment="1" applyProtection="1">
      <alignment horizontal="center" vertical="center"/>
      <protection hidden="1"/>
    </xf>
    <xf numFmtId="164" fontId="4" fillId="0" borderId="1" xfId="1" applyNumberFormat="1" applyFont="1" applyFill="1" applyBorder="1" applyAlignment="1" applyProtection="1">
      <alignment horizontal="center" vertical="center"/>
      <protection hidden="1"/>
    </xf>
    <xf numFmtId="0" fontId="2" fillId="0" borderId="0" xfId="1" applyNumberFormat="1" applyFont="1" applyFill="1" applyAlignment="1" applyProtection="1">
      <alignment vertical="top" wrapText="1"/>
      <protection hidden="1"/>
    </xf>
    <xf numFmtId="0" fontId="1" fillId="0" borderId="0" xfId="1" applyNumberFormat="1" applyFont="1" applyFill="1" applyAlignment="1" applyProtection="1">
      <alignment horizontal="centerContinuous" vertical="center"/>
      <protection hidden="1"/>
    </xf>
    <xf numFmtId="0" fontId="7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Border="1" applyAlignment="1" applyProtection="1">
      <alignment vertical="top" wrapText="1"/>
      <protection hidden="1"/>
    </xf>
    <xf numFmtId="0" fontId="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0" fontId="1" fillId="0" borderId="0" xfId="1" applyNumberFormat="1" applyFont="1" applyFill="1" applyAlignment="1" applyProtection="1">
      <alignment horizontal="left" vertical="center"/>
      <protection hidden="1"/>
    </xf>
    <xf numFmtId="0" fontId="2" fillId="0" borderId="0" xfId="1" applyNumberFormat="1" applyFont="1" applyFill="1" applyAlignment="1" applyProtection="1">
      <alignment horizontal="left" vertical="top" wrapText="1"/>
      <protection hidden="1"/>
    </xf>
    <xf numFmtId="164" fontId="4" fillId="2" borderId="1" xfId="1" applyNumberFormat="1" applyFont="1" applyFill="1" applyBorder="1" applyAlignment="1" applyProtection="1">
      <alignment horizontal="center" vertical="center"/>
      <protection hidden="1"/>
    </xf>
    <xf numFmtId="4" fontId="1" fillId="0" borderId="0" xfId="1" applyNumberFormat="1"/>
    <xf numFmtId="0" fontId="1" fillId="0" borderId="0" xfId="1" applyBorder="1" applyProtection="1">
      <protection hidden="1"/>
    </xf>
    <xf numFmtId="0" fontId="6" fillId="0" borderId="0" xfId="1" applyNumberFormat="1" applyFont="1" applyFill="1" applyAlignment="1" applyProtection="1">
      <alignment vertical="center" wrapText="1"/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5" fillId="0" borderId="0" xfId="1" applyNumberFormat="1" applyFont="1" applyFill="1" applyAlignment="1" applyProtection="1">
      <alignment horizontal="left" vertical="top" wrapText="1"/>
      <protection hidden="1"/>
    </xf>
    <xf numFmtId="4" fontId="12" fillId="0" borderId="0" xfId="0" applyNumberFormat="1" applyFont="1" applyAlignment="1">
      <alignment horizontal="left" vertical="top"/>
    </xf>
    <xf numFmtId="4" fontId="1" fillId="0" borderId="0" xfId="1" applyNumberFormat="1" applyFont="1" applyFill="1" applyAlignment="1" applyProtection="1">
      <alignment horizontal="right" vertical="center" wrapText="1"/>
      <protection hidden="1"/>
    </xf>
    <xf numFmtId="4" fontId="3" fillId="0" borderId="0" xfId="1" applyNumberFormat="1" applyFont="1" applyFill="1" applyAlignment="1" applyProtection="1">
      <protection hidden="1"/>
    </xf>
    <xf numFmtId="4" fontId="1" fillId="0" borderId="0" xfId="1" applyNumberFormat="1" applyProtection="1">
      <protection hidden="1"/>
    </xf>
    <xf numFmtId="0" fontId="2" fillId="0" borderId="1" xfId="1" applyNumberFormat="1" applyFont="1" applyFill="1" applyBorder="1" applyAlignment="1" applyProtection="1">
      <alignment horizontal="center" vertical="center"/>
      <protection hidden="1"/>
    </xf>
    <xf numFmtId="4" fontId="3" fillId="0" borderId="1" xfId="1" applyNumberFormat="1" applyFont="1" applyFill="1" applyBorder="1" applyAlignment="1" applyProtection="1">
      <alignment horizontal="center" vertical="center"/>
      <protection hidden="1"/>
    </xf>
    <xf numFmtId="4" fontId="1" fillId="0" borderId="0" xfId="1" applyNumberFormat="1" applyFont="1" applyFill="1" applyAlignment="1" applyProtection="1">
      <alignment horizontal="left" vertical="center" wrapText="1"/>
      <protection hidden="1"/>
    </xf>
    <xf numFmtId="164" fontId="10" fillId="0" borderId="1" xfId="1" applyNumberFormat="1" applyFont="1" applyFill="1" applyBorder="1" applyAlignment="1" applyProtection="1">
      <alignment horizontal="center" vertical="center"/>
      <protection hidden="1"/>
    </xf>
    <xf numFmtId="4" fontId="1" fillId="0" borderId="0" xfId="1" applyNumberFormat="1" applyBorder="1" applyProtection="1">
      <protection hidden="1"/>
    </xf>
    <xf numFmtId="4" fontId="5" fillId="0" borderId="1" xfId="1" applyNumberFormat="1" applyFont="1" applyFill="1" applyBorder="1" applyAlignment="1" applyProtection="1">
      <alignment horizontal="right" vertical="center"/>
      <protection hidden="1"/>
    </xf>
    <xf numFmtId="4" fontId="4" fillId="2" borderId="1" xfId="1" applyNumberFormat="1" applyFont="1" applyFill="1" applyBorder="1" applyAlignment="1" applyProtection="1">
      <alignment horizontal="right" vertical="center"/>
      <protection hidden="1"/>
    </xf>
    <xf numFmtId="4" fontId="4" fillId="0" borderId="1" xfId="1" applyNumberFormat="1" applyFont="1" applyFill="1" applyBorder="1" applyAlignment="1" applyProtection="1">
      <alignment horizontal="right" vertical="center"/>
      <protection hidden="1"/>
    </xf>
    <xf numFmtId="4" fontId="10" fillId="0" borderId="1" xfId="1" applyNumberFormat="1" applyFont="1" applyFill="1" applyBorder="1" applyAlignment="1" applyProtection="1">
      <alignment horizontal="right" vertical="center"/>
      <protection hidden="1"/>
    </xf>
    <xf numFmtId="4" fontId="9" fillId="0" borderId="1" xfId="1" applyNumberFormat="1" applyFont="1" applyFill="1" applyBorder="1" applyAlignment="1" applyProtection="1">
      <alignment horizontal="right" vertical="center"/>
      <protection hidden="1"/>
    </xf>
    <xf numFmtId="4" fontId="10" fillId="2" borderId="1" xfId="1" applyNumberFormat="1" applyFont="1" applyFill="1" applyBorder="1" applyAlignment="1" applyProtection="1">
      <alignment horizontal="right" vertical="center"/>
      <protection hidden="1"/>
    </xf>
    <xf numFmtId="165" fontId="5" fillId="0" borderId="1" xfId="1" applyNumberFormat="1" applyFont="1" applyFill="1" applyBorder="1" applyAlignment="1" applyProtection="1">
      <alignment horizontal="center" vertical="center"/>
      <protection hidden="1"/>
    </xf>
    <xf numFmtId="0" fontId="5" fillId="0" borderId="1" xfId="1" applyNumberFormat="1" applyFont="1" applyFill="1" applyBorder="1" applyAlignment="1" applyProtection="1">
      <alignment horizontal="center" vertical="center"/>
      <protection hidden="1"/>
    </xf>
    <xf numFmtId="165" fontId="4" fillId="0" borderId="1" xfId="1" applyNumberFormat="1" applyFont="1" applyFill="1" applyBorder="1" applyAlignment="1" applyProtection="1">
      <alignment horizontal="center" vertical="center"/>
      <protection hidden="1"/>
    </xf>
    <xf numFmtId="0" fontId="4" fillId="0" borderId="1" xfId="1" applyNumberFormat="1" applyFont="1" applyFill="1" applyBorder="1" applyAlignment="1" applyProtection="1">
      <alignment horizontal="center" vertical="center"/>
      <protection hidden="1"/>
    </xf>
    <xf numFmtId="165" fontId="4" fillId="2" borderId="1" xfId="1" applyNumberFormat="1" applyFont="1" applyFill="1" applyBorder="1" applyAlignment="1" applyProtection="1">
      <alignment horizontal="center" vertical="center"/>
      <protection hidden="1"/>
    </xf>
    <xf numFmtId="0" fontId="4" fillId="2" borderId="1" xfId="1" applyNumberFormat="1" applyFont="1" applyFill="1" applyBorder="1" applyAlignment="1" applyProtection="1">
      <alignment horizontal="center" vertical="center"/>
      <protection hidden="1"/>
    </xf>
    <xf numFmtId="4" fontId="3" fillId="0" borderId="0" xfId="1" applyNumberFormat="1" applyFont="1" applyFill="1" applyBorder="1" applyAlignment="1" applyProtection="1">
      <protection hidden="1"/>
    </xf>
    <xf numFmtId="4" fontId="13" fillId="0" borderId="0" xfId="1" applyNumberFormat="1" applyFont="1" applyBorder="1" applyProtection="1">
      <protection hidden="1"/>
    </xf>
    <xf numFmtId="4" fontId="1" fillId="0" borderId="0" xfId="1" applyNumberFormat="1" applyFont="1" applyFill="1" applyBorder="1" applyAlignment="1" applyProtection="1">
      <protection hidden="1"/>
    </xf>
    <xf numFmtId="0" fontId="4" fillId="0" borderId="1" xfId="1" applyNumberFormat="1" applyFont="1" applyFill="1" applyBorder="1" applyAlignment="1" applyProtection="1">
      <alignment horizontal="center" vertical="center" wrapText="1"/>
      <protection hidden="1"/>
    </xf>
    <xf numFmtId="3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" fontId="3" fillId="0" borderId="1" xfId="1" applyNumberFormat="1" applyFont="1" applyFill="1" applyBorder="1" applyAlignment="1" applyProtection="1">
      <alignment horizontal="center" vertical="center"/>
      <protection hidden="1"/>
    </xf>
    <xf numFmtId="1" fontId="2" fillId="0" borderId="1" xfId="1" applyNumberFormat="1" applyFont="1" applyFill="1" applyBorder="1" applyAlignment="1" applyProtection="1">
      <alignment horizontal="center" vertical="center"/>
      <protection hidden="1"/>
    </xf>
    <xf numFmtId="165" fontId="10" fillId="0" borderId="1" xfId="1" applyNumberFormat="1" applyFont="1" applyFill="1" applyBorder="1" applyAlignment="1" applyProtection="1">
      <alignment horizontal="center" vertical="center"/>
      <protection hidden="1"/>
    </xf>
    <xf numFmtId="0" fontId="10" fillId="0" borderId="1" xfId="1" applyNumberFormat="1" applyFont="1" applyFill="1" applyBorder="1" applyAlignment="1" applyProtection="1">
      <alignment horizontal="center" vertical="center"/>
      <protection hidden="1"/>
    </xf>
    <xf numFmtId="167" fontId="4" fillId="0" borderId="1" xfId="1" applyNumberFormat="1" applyFont="1" applyFill="1" applyBorder="1" applyAlignment="1" applyProtection="1">
      <alignment vertical="center" wrapText="1"/>
      <protection hidden="1"/>
    </xf>
    <xf numFmtId="0" fontId="15" fillId="0" borderId="0" xfId="3"/>
    <xf numFmtId="0" fontId="5" fillId="0" borderId="0" xfId="1" applyFont="1" applyAlignment="1">
      <alignment horizontal="left"/>
    </xf>
    <xf numFmtId="0" fontId="5" fillId="0" borderId="0" xfId="1" applyFont="1"/>
    <xf numFmtId="4" fontId="5" fillId="0" borderId="0" xfId="1" applyNumberFormat="1" applyFont="1"/>
    <xf numFmtId="0" fontId="16" fillId="0" borderId="0" xfId="0" applyFont="1" applyAlignment="1"/>
    <xf numFmtId="0" fontId="5" fillId="0" borderId="0" xfId="3" applyNumberFormat="1" applyFont="1" applyFill="1" applyAlignment="1" applyProtection="1">
      <protection hidden="1"/>
    </xf>
    <xf numFmtId="0" fontId="5" fillId="0" borderId="0" xfId="3" applyNumberFormat="1" applyFont="1" applyFill="1" applyBorder="1" applyAlignment="1" applyProtection="1">
      <protection hidden="1"/>
    </xf>
    <xf numFmtId="0" fontId="14" fillId="0" borderId="0" xfId="3" applyFont="1" applyAlignment="1">
      <alignment horizontal="left"/>
    </xf>
    <xf numFmtId="0" fontId="15" fillId="0" borderId="0" xfId="3" applyFill="1"/>
    <xf numFmtId="0" fontId="14" fillId="0" borderId="0" xfId="1" applyNumberFormat="1" applyFont="1" applyFill="1" applyAlignment="1" applyProtection="1">
      <alignment horizontal="left" vertical="center"/>
      <protection hidden="1"/>
    </xf>
    <xf numFmtId="0" fontId="21" fillId="0" borderId="2" xfId="3" applyNumberFormat="1" applyFont="1" applyFill="1" applyBorder="1" applyAlignment="1" applyProtection="1">
      <protection hidden="1"/>
    </xf>
    <xf numFmtId="0" fontId="22" fillId="0" borderId="3" xfId="3" applyNumberFormat="1" applyFont="1" applyFill="1" applyBorder="1" applyAlignment="1" applyProtection="1">
      <alignment horizontal="center" vertical="center" wrapText="1"/>
      <protection hidden="1"/>
    </xf>
    <xf numFmtId="0" fontId="22" fillId="0" borderId="4" xfId="3" applyNumberFormat="1" applyFont="1" applyFill="1" applyBorder="1" applyAlignment="1" applyProtection="1">
      <alignment horizontal="center" vertical="center" wrapText="1"/>
      <protection hidden="1"/>
    </xf>
    <xf numFmtId="0" fontId="22" fillId="0" borderId="5" xfId="3" applyNumberFormat="1" applyFont="1" applyFill="1" applyBorder="1" applyAlignment="1" applyProtection="1">
      <alignment horizontal="center" vertical="center" wrapText="1"/>
      <protection hidden="1"/>
    </xf>
    <xf numFmtId="0" fontId="22" fillId="0" borderId="6" xfId="3" applyNumberFormat="1" applyFont="1" applyFill="1" applyBorder="1" applyAlignment="1" applyProtection="1">
      <alignment horizontal="center" vertical="center"/>
      <protection hidden="1"/>
    </xf>
    <xf numFmtId="0" fontId="22" fillId="0" borderId="7" xfId="3" applyNumberFormat="1" applyFont="1" applyFill="1" applyBorder="1" applyAlignment="1" applyProtection="1">
      <alignment horizontal="center" vertical="center" wrapText="1"/>
      <protection hidden="1"/>
    </xf>
    <xf numFmtId="0" fontId="23" fillId="0" borderId="8" xfId="3" applyNumberFormat="1" applyFont="1" applyFill="1" applyBorder="1" applyAlignment="1" applyProtection="1">
      <protection hidden="1"/>
    </xf>
    <xf numFmtId="0" fontId="24" fillId="0" borderId="2" xfId="3" applyNumberFormat="1" applyFont="1" applyFill="1" applyBorder="1" applyAlignment="1" applyProtection="1">
      <alignment horizontal="center" vertical="center"/>
      <protection hidden="1"/>
    </xf>
    <xf numFmtId="0" fontId="21" fillId="0" borderId="9" xfId="3" applyNumberFormat="1" applyFont="1" applyFill="1" applyBorder="1" applyAlignment="1" applyProtection="1">
      <alignment horizontal="center" vertical="center"/>
      <protection hidden="1"/>
    </xf>
    <xf numFmtId="0" fontId="21" fillId="0" borderId="10" xfId="3" applyNumberFormat="1" applyFont="1" applyFill="1" applyBorder="1" applyAlignment="1" applyProtection="1">
      <alignment horizontal="center" vertical="center"/>
      <protection hidden="1"/>
    </xf>
    <xf numFmtId="0" fontId="25" fillId="0" borderId="9" xfId="3" applyNumberFormat="1" applyFont="1" applyFill="1" applyBorder="1" applyAlignment="1" applyProtection="1">
      <alignment horizontal="center" vertical="center"/>
      <protection hidden="1"/>
    </xf>
    <xf numFmtId="0" fontId="24" fillId="0" borderId="8" xfId="3" applyNumberFormat="1" applyFont="1" applyFill="1" applyBorder="1" applyAlignment="1" applyProtection="1">
      <alignment horizontal="center" vertical="center"/>
      <protection hidden="1"/>
    </xf>
    <xf numFmtId="0" fontId="24" fillId="0" borderId="0" xfId="3" applyNumberFormat="1" applyFont="1" applyFill="1" applyAlignment="1" applyProtection="1">
      <alignment horizontal="center" vertical="center"/>
      <protection hidden="1"/>
    </xf>
    <xf numFmtId="0" fontId="26" fillId="0" borderId="11" xfId="3" applyNumberFormat="1" applyFont="1" applyFill="1" applyBorder="1" applyAlignment="1" applyProtection="1">
      <alignment horizontal="left" vertical="center"/>
      <protection hidden="1"/>
    </xf>
    <xf numFmtId="0" fontId="21" fillId="0" borderId="6" xfId="3" applyNumberFormat="1" applyFont="1" applyFill="1" applyBorder="1" applyAlignment="1" applyProtection="1">
      <alignment horizontal="center" vertical="center"/>
      <protection hidden="1"/>
    </xf>
    <xf numFmtId="0" fontId="25" fillId="0" borderId="6" xfId="3" applyNumberFormat="1" applyFont="1" applyFill="1" applyBorder="1" applyAlignment="1" applyProtection="1">
      <alignment horizontal="center" vertical="center"/>
      <protection hidden="1"/>
    </xf>
    <xf numFmtId="0" fontId="25" fillId="0" borderId="2" xfId="3" applyNumberFormat="1" applyFont="1" applyFill="1" applyBorder="1" applyAlignment="1" applyProtection="1">
      <protection hidden="1"/>
    </xf>
    <xf numFmtId="166" fontId="22" fillId="0" borderId="12" xfId="3" applyNumberFormat="1" applyFont="1" applyFill="1" applyBorder="1" applyAlignment="1" applyProtection="1">
      <alignment horizontal="left" vertical="center" wrapText="1"/>
      <protection hidden="1"/>
    </xf>
    <xf numFmtId="164" fontId="22" fillId="0" borderId="13" xfId="3" applyNumberFormat="1" applyFont="1" applyFill="1" applyBorder="1" applyAlignment="1" applyProtection="1">
      <alignment horizontal="center" vertical="center"/>
      <protection hidden="1"/>
    </xf>
    <xf numFmtId="165" fontId="22" fillId="0" borderId="13" xfId="3" applyNumberFormat="1" applyFont="1" applyFill="1" applyBorder="1" applyAlignment="1" applyProtection="1">
      <alignment horizontal="center" vertical="center"/>
      <protection hidden="1"/>
    </xf>
    <xf numFmtId="0" fontId="22" fillId="0" borderId="13" xfId="3" applyNumberFormat="1" applyFont="1" applyFill="1" applyBorder="1" applyAlignment="1" applyProtection="1">
      <alignment horizontal="center" vertical="center"/>
      <protection hidden="1"/>
    </xf>
    <xf numFmtId="164" fontId="22" fillId="0" borderId="14" xfId="3" applyNumberFormat="1" applyFont="1" applyFill="1" applyBorder="1" applyAlignment="1" applyProtection="1">
      <alignment horizontal="center" vertical="center"/>
      <protection hidden="1"/>
    </xf>
    <xf numFmtId="0" fontId="25" fillId="0" borderId="8" xfId="3" applyNumberFormat="1" applyFont="1" applyFill="1" applyBorder="1" applyAlignment="1" applyProtection="1">
      <protection hidden="1"/>
    </xf>
    <xf numFmtId="167" fontId="22" fillId="0" borderId="15" xfId="3" applyNumberFormat="1" applyFont="1" applyFill="1" applyBorder="1" applyAlignment="1" applyProtection="1">
      <alignment horizontal="left" vertical="center" wrapText="1"/>
      <protection hidden="1"/>
    </xf>
    <xf numFmtId="164" fontId="22" fillId="0" borderId="16" xfId="3" applyNumberFormat="1" applyFont="1" applyFill="1" applyBorder="1" applyAlignment="1" applyProtection="1">
      <alignment horizontal="center" vertical="center"/>
      <protection hidden="1"/>
    </xf>
    <xf numFmtId="165" fontId="22" fillId="0" borderId="16" xfId="3" applyNumberFormat="1" applyFont="1" applyFill="1" applyBorder="1" applyAlignment="1" applyProtection="1">
      <alignment horizontal="center" vertical="center"/>
      <protection hidden="1"/>
    </xf>
    <xf numFmtId="0" fontId="22" fillId="0" borderId="16" xfId="3" applyNumberFormat="1" applyFont="1" applyFill="1" applyBorder="1" applyAlignment="1" applyProtection="1">
      <alignment horizontal="center" vertical="center"/>
      <protection hidden="1"/>
    </xf>
    <xf numFmtId="164" fontId="22" fillId="0" borderId="1" xfId="3" applyNumberFormat="1" applyFont="1" applyFill="1" applyBorder="1" applyAlignment="1" applyProtection="1">
      <alignment horizontal="center" vertical="center"/>
      <protection hidden="1"/>
    </xf>
    <xf numFmtId="168" fontId="22" fillId="0" borderId="16" xfId="3" applyNumberFormat="1" applyFont="1" applyFill="1" applyBorder="1" applyAlignment="1" applyProtection="1">
      <alignment horizontal="right" vertical="center"/>
      <protection hidden="1"/>
    </xf>
    <xf numFmtId="167" fontId="27" fillId="0" borderId="15" xfId="3" applyNumberFormat="1" applyFont="1" applyFill="1" applyBorder="1" applyAlignment="1" applyProtection="1">
      <alignment horizontal="left" vertical="center" wrapText="1"/>
      <protection hidden="1"/>
    </xf>
    <xf numFmtId="164" fontId="27" fillId="0" borderId="16" xfId="3" applyNumberFormat="1" applyFont="1" applyFill="1" applyBorder="1" applyAlignment="1" applyProtection="1">
      <alignment horizontal="center" vertical="center"/>
      <protection hidden="1"/>
    </xf>
    <xf numFmtId="165" fontId="27" fillId="0" borderId="16" xfId="3" applyNumberFormat="1" applyFont="1" applyFill="1" applyBorder="1" applyAlignment="1" applyProtection="1">
      <alignment horizontal="center" vertical="center"/>
      <protection hidden="1"/>
    </xf>
    <xf numFmtId="0" fontId="27" fillId="0" borderId="16" xfId="3" applyNumberFormat="1" applyFont="1" applyFill="1" applyBorder="1" applyAlignment="1" applyProtection="1">
      <alignment horizontal="center" vertical="center"/>
      <protection hidden="1"/>
    </xf>
    <xf numFmtId="164" fontId="27" fillId="0" borderId="1" xfId="3" applyNumberFormat="1" applyFont="1" applyFill="1" applyBorder="1" applyAlignment="1" applyProtection="1">
      <alignment horizontal="center" vertical="center"/>
      <protection hidden="1"/>
    </xf>
    <xf numFmtId="168" fontId="27" fillId="0" borderId="16" xfId="3" applyNumberFormat="1" applyFont="1" applyFill="1" applyBorder="1" applyAlignment="1" applyProtection="1">
      <alignment horizontal="right" vertical="center"/>
      <protection hidden="1"/>
    </xf>
    <xf numFmtId="0" fontId="27" fillId="0" borderId="15" xfId="3" applyNumberFormat="1" applyFont="1" applyFill="1" applyBorder="1" applyAlignment="1" applyProtection="1">
      <alignment wrapText="1"/>
      <protection hidden="1"/>
    </xf>
    <xf numFmtId="0" fontId="27" fillId="0" borderId="15" xfId="3" applyNumberFormat="1" applyFont="1" applyFill="1" applyBorder="1" applyAlignment="1" applyProtection="1">
      <alignment horizontal="left" vertical="center" wrapText="1"/>
      <protection hidden="1"/>
    </xf>
    <xf numFmtId="166" fontId="27" fillId="0" borderId="15" xfId="3" applyNumberFormat="1" applyFont="1" applyFill="1" applyBorder="1" applyAlignment="1" applyProtection="1">
      <alignment horizontal="left" vertical="center" wrapText="1"/>
      <protection hidden="1"/>
    </xf>
    <xf numFmtId="166" fontId="22" fillId="0" borderId="15" xfId="3" applyNumberFormat="1" applyFont="1" applyFill="1" applyBorder="1" applyAlignment="1" applyProtection="1">
      <alignment horizontal="left" vertical="center" wrapText="1"/>
      <protection hidden="1"/>
    </xf>
    <xf numFmtId="166" fontId="27" fillId="0" borderId="17" xfId="3" applyNumberFormat="1" applyFont="1" applyFill="1" applyBorder="1" applyAlignment="1" applyProtection="1">
      <alignment horizontal="left" vertical="center" wrapText="1"/>
      <protection hidden="1"/>
    </xf>
    <xf numFmtId="164" fontId="27" fillId="0" borderId="18" xfId="3" applyNumberFormat="1" applyFont="1" applyFill="1" applyBorder="1" applyAlignment="1" applyProtection="1">
      <alignment horizontal="center" vertical="center"/>
      <protection hidden="1"/>
    </xf>
    <xf numFmtId="165" fontId="27" fillId="0" borderId="18" xfId="3" applyNumberFormat="1" applyFont="1" applyFill="1" applyBorder="1" applyAlignment="1" applyProtection="1">
      <alignment horizontal="center" vertical="center"/>
      <protection hidden="1"/>
    </xf>
    <xf numFmtId="0" fontId="27" fillId="0" borderId="18" xfId="3" applyNumberFormat="1" applyFont="1" applyFill="1" applyBorder="1" applyAlignment="1" applyProtection="1">
      <alignment horizontal="center" vertical="center"/>
      <protection hidden="1"/>
    </xf>
    <xf numFmtId="164" fontId="27" fillId="0" borderId="19" xfId="3" applyNumberFormat="1" applyFont="1" applyFill="1" applyBorder="1" applyAlignment="1" applyProtection="1">
      <alignment horizontal="center" vertical="center"/>
      <protection hidden="1"/>
    </xf>
    <xf numFmtId="168" fontId="27" fillId="0" borderId="18" xfId="3" applyNumberFormat="1" applyFont="1" applyFill="1" applyBorder="1" applyAlignment="1" applyProtection="1">
      <alignment horizontal="right" vertical="center"/>
      <protection hidden="1"/>
    </xf>
    <xf numFmtId="0" fontId="13" fillId="0" borderId="0" xfId="1" applyFont="1" applyAlignment="1">
      <alignment horizontal="left"/>
    </xf>
    <xf numFmtId="0" fontId="18" fillId="0" borderId="0" xfId="3" applyNumberFormat="1" applyFont="1" applyFill="1" applyAlignment="1" applyProtection="1">
      <protection hidden="1"/>
    </xf>
    <xf numFmtId="49" fontId="18" fillId="0" borderId="0" xfId="0" applyNumberFormat="1" applyFont="1" applyAlignment="1">
      <alignment horizontal="center" vertical="top"/>
    </xf>
    <xf numFmtId="0" fontId="18" fillId="0" borderId="0" xfId="0" applyFont="1" applyAlignment="1"/>
    <xf numFmtId="0" fontId="1" fillId="0" borderId="0" xfId="1" applyFont="1" applyAlignment="1">
      <alignment horizontal="left"/>
    </xf>
    <xf numFmtId="0" fontId="5" fillId="0" borderId="0" xfId="0" applyFont="1" applyAlignment="1"/>
    <xf numFmtId="0" fontId="24" fillId="0" borderId="0" xfId="3" applyNumberFormat="1" applyFont="1" applyFill="1" applyBorder="1" applyAlignment="1" applyProtection="1">
      <alignment horizontal="center" vertical="center"/>
      <protection hidden="1"/>
    </xf>
    <xf numFmtId="168" fontId="22" fillId="0" borderId="20" xfId="3" applyNumberFormat="1" applyFont="1" applyFill="1" applyBorder="1" applyAlignment="1" applyProtection="1">
      <alignment horizontal="right" vertical="center"/>
      <protection hidden="1"/>
    </xf>
    <xf numFmtId="168" fontId="22" fillId="0" borderId="1" xfId="3" applyNumberFormat="1" applyFont="1" applyFill="1" applyBorder="1" applyAlignment="1" applyProtection="1">
      <alignment horizontal="right" vertical="center"/>
      <protection hidden="1"/>
    </xf>
    <xf numFmtId="0" fontId="5" fillId="0" borderId="16" xfId="3" applyNumberFormat="1" applyFont="1" applyFill="1" applyBorder="1" applyAlignment="1" applyProtection="1">
      <alignment horizontal="center" vertical="center"/>
      <protection hidden="1"/>
    </xf>
    <xf numFmtId="166" fontId="5" fillId="0" borderId="15" xfId="3" applyNumberFormat="1" applyFont="1" applyFill="1" applyBorder="1" applyAlignment="1" applyProtection="1">
      <alignment horizontal="left" vertical="center" wrapText="1"/>
      <protection hidden="1"/>
    </xf>
    <xf numFmtId="169" fontId="5" fillId="0" borderId="14" xfId="1" applyNumberFormat="1" applyFont="1" applyFill="1" applyBorder="1" applyAlignment="1" applyProtection="1">
      <alignment wrapText="1"/>
      <protection hidden="1"/>
    </xf>
    <xf numFmtId="0" fontId="7" fillId="0" borderId="16" xfId="1" applyNumberFormat="1" applyFont="1" applyFill="1" applyBorder="1" applyAlignment="1" applyProtection="1">
      <alignment vertical="center"/>
      <protection hidden="1"/>
    </xf>
    <xf numFmtId="166" fontId="4" fillId="2" borderId="16" xfId="1" applyNumberFormat="1" applyFont="1" applyFill="1" applyBorder="1" applyAlignment="1" applyProtection="1">
      <alignment vertical="center" wrapText="1"/>
      <protection hidden="1"/>
    </xf>
    <xf numFmtId="167" fontId="4" fillId="0" borderId="16" xfId="1" applyNumberFormat="1" applyFont="1" applyFill="1" applyBorder="1" applyAlignment="1" applyProtection="1">
      <alignment vertical="center" wrapText="1"/>
      <protection hidden="1"/>
    </xf>
    <xf numFmtId="166" fontId="5" fillId="0" borderId="16" xfId="1" applyNumberFormat="1" applyFont="1" applyFill="1" applyBorder="1" applyAlignment="1" applyProtection="1">
      <alignment vertical="center" wrapText="1"/>
      <protection hidden="1"/>
    </xf>
    <xf numFmtId="0" fontId="5" fillId="0" borderId="16" xfId="1" applyNumberFormat="1" applyFont="1" applyFill="1" applyBorder="1" applyAlignment="1" applyProtection="1">
      <alignment vertical="center" wrapText="1"/>
      <protection hidden="1"/>
    </xf>
    <xf numFmtId="167" fontId="5" fillId="0" borderId="16" xfId="1" applyNumberFormat="1" applyFont="1" applyFill="1" applyBorder="1" applyAlignment="1" applyProtection="1">
      <alignment vertical="center" wrapText="1"/>
      <protection hidden="1"/>
    </xf>
    <xf numFmtId="0" fontId="5" fillId="0" borderId="16" xfId="1" applyNumberFormat="1" applyFont="1" applyFill="1" applyBorder="1" applyAlignment="1" applyProtection="1">
      <alignment wrapText="1"/>
      <protection hidden="1"/>
    </xf>
    <xf numFmtId="167" fontId="10" fillId="0" borderId="16" xfId="1" applyNumberFormat="1" applyFont="1" applyFill="1" applyBorder="1" applyAlignment="1" applyProtection="1">
      <alignment vertical="center" wrapText="1"/>
      <protection hidden="1"/>
    </xf>
    <xf numFmtId="0" fontId="1" fillId="0" borderId="0" xfId="1" applyFont="1"/>
    <xf numFmtId="0" fontId="14" fillId="0" borderId="0" xfId="1" applyNumberFormat="1" applyFont="1" applyFill="1" applyAlignment="1" applyProtection="1">
      <alignment horizontal="left" vertical="center"/>
      <protection hidden="1"/>
    </xf>
    <xf numFmtId="0" fontId="19" fillId="0" borderId="0" xfId="3" applyFont="1" applyAlignment="1">
      <alignment horizontal="center"/>
    </xf>
    <xf numFmtId="0" fontId="20" fillId="0" borderId="0" xfId="0" applyFont="1" applyAlignment="1">
      <alignment horizontal="center"/>
    </xf>
    <xf numFmtId="0" fontId="8" fillId="0" borderId="0" xfId="0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Alignment="1" applyProtection="1">
      <alignment horizontal="left" vertical="top" wrapText="1"/>
      <protection hidden="1"/>
    </xf>
    <xf numFmtId="0" fontId="0" fillId="0" borderId="0" xfId="0" applyAlignment="1"/>
    <xf numFmtId="4" fontId="11" fillId="0" borderId="0" xfId="0" applyNumberFormat="1" applyFont="1" applyAlignment="1">
      <alignment horizontal="left" vertical="top" wrapText="1"/>
    </xf>
    <xf numFmtId="0" fontId="0" fillId="0" borderId="0" xfId="0" applyAlignment="1">
      <alignment wrapText="1"/>
    </xf>
    <xf numFmtId="4" fontId="11" fillId="0" borderId="0" xfId="0" applyNumberFormat="1" applyFont="1" applyAlignment="1">
      <alignment horizontal="left" vertical="top"/>
    </xf>
    <xf numFmtId="4" fontId="12" fillId="0" borderId="0" xfId="0" applyNumberFormat="1" applyFont="1" applyAlignment="1">
      <alignment horizontal="left" vertical="top"/>
    </xf>
    <xf numFmtId="0" fontId="14" fillId="0" borderId="0" xfId="1" applyNumberFormat="1" applyFont="1" applyFill="1" applyAlignment="1" applyProtection="1">
      <alignment horizontal="center" vertical="top" wrapText="1"/>
      <protection hidden="1"/>
    </xf>
  </cellXfs>
  <cellStyles count="4">
    <cellStyle name="Обычный" xfId="0" builtinId="0"/>
    <cellStyle name="Обычный 2" xfId="1"/>
    <cellStyle name="Обычный 2 2" xfId="2"/>
    <cellStyle name="Обычный_tmp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igserver\&#1050;&#1086;&#1084;&#1080;&#1090;&#1077;&#1090;%20&#1087;&#1086;%20&#1101;&#1082;&#1086;&#1085;&#1086;&#1084;&#1080;&#1082;&#1077;%20&#1080;%20&#1092;&#1080;&#1085;&#1072;&#1085;&#1089;&#1072;&#1084;\!%20&#1055;&#1088;&#1077;&#1076;&#1089;&#1077;&#1076;&#1072;&#1090;&#1077;&#1083;&#1100;%20&#1050;&#1060;%20&#1045;&#1075;&#1086;&#1088;&#1086;&#1074;&#1072;%20&#1045;.&#1043;\&#1073;&#1102;&#1076;&#1078;&#1077;&#1090;%202015%20&#1075;&#1086;&#1076;\5.%20&#1088;&#1077;&#1096;&#1077;&#1085;&#1080;&#1077;%20&#1044;&#1091;&#1084;&#1099;%20(&#1073;&#1102;&#1076;&#1078;&#1077;&#1090;)%20&#1086;&#1090;%2024.09.2015\&#1055;&#1088;&#1080;&#1083;&#1086;&#1078;&#1077;&#1085;&#1080;&#1077;%201-%20&#1043;&#1040;&#1044;&#1041;%202015-2017-03%20&#1086;&#108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ГАД"/>
    </sheetNames>
    <sheetDataSet>
      <sheetData sheetId="0">
        <row r="100">
          <cell r="B100" t="str">
            <v>Отдел спорта и молодежной политики управления по социально-экономическим вопросам администрации города Усолье-Сибирское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709"/>
  <sheetViews>
    <sheetView showGridLines="0" view="pageBreakPreview" topLeftCell="A21" zoomScaleSheetLayoutView="100" workbookViewId="0">
      <selection activeCell="H29" sqref="H29"/>
    </sheetView>
  </sheetViews>
  <sheetFormatPr defaultColWidth="9.28515625" defaultRowHeight="12.75"/>
  <cols>
    <col min="1" max="1" width="1.28515625" style="53" customWidth="1"/>
    <col min="2" max="2" width="42.85546875" style="53" customWidth="1"/>
    <col min="3" max="3" width="5.7109375" style="53" customWidth="1"/>
    <col min="4" max="4" width="6.140625" style="53" customWidth="1"/>
    <col min="5" max="5" width="7.5703125" style="53" customWidth="1"/>
    <col min="6" max="6" width="10.7109375" style="53" customWidth="1"/>
    <col min="7" max="7" width="6.140625" style="53" customWidth="1"/>
    <col min="8" max="8" width="18.85546875" style="53" customWidth="1"/>
    <col min="9" max="9" width="0.42578125" style="53" customWidth="1"/>
    <col min="10" max="244" width="9.140625" style="53" customWidth="1"/>
    <col min="245" max="16384" width="9.28515625" style="53"/>
  </cols>
  <sheetData>
    <row r="1" spans="1:16" s="1" customFormat="1" ht="12.75" customHeight="1">
      <c r="A1" s="9"/>
      <c r="B1" s="13"/>
      <c r="C1" s="13"/>
      <c r="D1" s="13"/>
      <c r="E1" s="13"/>
      <c r="F1" s="133" t="s">
        <v>155</v>
      </c>
      <c r="G1" s="134"/>
      <c r="H1" s="134"/>
    </row>
    <row r="2" spans="1:16" s="1" customFormat="1" ht="14.25" customHeight="1">
      <c r="A2" s="8"/>
      <c r="B2" s="14"/>
      <c r="C2" s="14"/>
      <c r="D2" s="14"/>
      <c r="E2" s="14"/>
      <c r="F2" s="135" t="s">
        <v>156</v>
      </c>
      <c r="G2" s="136"/>
      <c r="H2" s="136"/>
    </row>
    <row r="3" spans="1:16" s="1" customFormat="1" ht="12.75" customHeight="1">
      <c r="A3" s="8"/>
      <c r="B3" s="14"/>
      <c r="C3" s="14"/>
      <c r="D3" s="14"/>
      <c r="E3" s="14"/>
      <c r="F3" s="137" t="s">
        <v>157</v>
      </c>
      <c r="G3" s="134"/>
      <c r="H3" s="134"/>
    </row>
    <row r="4" spans="1:16" s="1" customFormat="1" ht="12.75" customHeight="1">
      <c r="A4" s="8"/>
      <c r="B4" s="14"/>
      <c r="C4" s="14"/>
      <c r="D4" s="14"/>
      <c r="E4" s="14"/>
      <c r="F4" s="138" t="s">
        <v>466</v>
      </c>
      <c r="G4" s="134"/>
      <c r="H4" s="134"/>
    </row>
    <row r="5" spans="1:16" s="1" customFormat="1" ht="12.75" customHeight="1">
      <c r="A5" s="8"/>
      <c r="B5" s="14"/>
      <c r="C5" s="14"/>
      <c r="D5" s="14"/>
      <c r="E5" s="14"/>
      <c r="F5" s="20"/>
      <c r="G5" s="20"/>
    </row>
    <row r="6" spans="1:16" s="1" customFormat="1" ht="12.75" customHeight="1">
      <c r="A6" s="7"/>
      <c r="B6" s="15"/>
      <c r="C6" s="15"/>
      <c r="D6" s="15"/>
      <c r="E6" s="15"/>
      <c r="F6" s="15"/>
      <c r="G6" s="15"/>
    </row>
    <row r="7" spans="1:16" s="1" customFormat="1" ht="12.75" customHeight="1">
      <c r="A7" s="7"/>
      <c r="B7" s="132"/>
      <c r="C7" s="132"/>
      <c r="D7" s="132"/>
      <c r="E7" s="132"/>
      <c r="F7" s="132"/>
      <c r="G7" s="132"/>
    </row>
    <row r="8" spans="1:16" s="1" customFormat="1" ht="17.45" customHeight="1">
      <c r="A8" s="7"/>
      <c r="B8" s="132"/>
      <c r="C8" s="132"/>
      <c r="D8" s="132"/>
      <c r="E8" s="132"/>
      <c r="F8" s="132"/>
      <c r="G8" s="132"/>
    </row>
    <row r="9" spans="1:16" ht="18">
      <c r="A9" s="62" t="s">
        <v>582</v>
      </c>
      <c r="B9" s="129" t="s">
        <v>525</v>
      </c>
      <c r="C9" s="129"/>
      <c r="D9" s="129"/>
      <c r="E9" s="129"/>
      <c r="F9" s="129"/>
      <c r="G9" s="129"/>
      <c r="H9" s="129"/>
      <c r="I9" s="62"/>
      <c r="J9" s="62"/>
      <c r="K9" s="62"/>
      <c r="L9" s="62"/>
      <c r="M9" s="62"/>
      <c r="N9" s="62"/>
      <c r="O9" s="62"/>
      <c r="P9" s="62"/>
    </row>
    <row r="10" spans="1:16" ht="18">
      <c r="A10" s="60" t="s">
        <v>581</v>
      </c>
      <c r="B10" s="130" t="s">
        <v>526</v>
      </c>
      <c r="C10" s="131"/>
      <c r="D10" s="131"/>
      <c r="E10" s="131"/>
      <c r="F10" s="131"/>
      <c r="G10" s="131"/>
      <c r="H10" s="131"/>
    </row>
    <row r="11" spans="1:16" ht="13.5" thickBot="1">
      <c r="G11" s="61"/>
    </row>
    <row r="12" spans="1:16" ht="22.5" customHeight="1" thickBot="1">
      <c r="A12" s="63"/>
      <c r="B12" s="64" t="s">
        <v>121</v>
      </c>
      <c r="C12" s="65" t="s">
        <v>583</v>
      </c>
      <c r="D12" s="66" t="s">
        <v>150</v>
      </c>
      <c r="E12" s="67" t="s">
        <v>149</v>
      </c>
      <c r="F12" s="65" t="s">
        <v>148</v>
      </c>
      <c r="G12" s="68" t="s">
        <v>147</v>
      </c>
      <c r="H12" s="64" t="s">
        <v>146</v>
      </c>
      <c r="I12" s="69"/>
    </row>
    <row r="13" spans="1:16" ht="11.25" customHeight="1" thickBot="1">
      <c r="A13" s="70"/>
      <c r="B13" s="71" t="s">
        <v>122</v>
      </c>
      <c r="C13" s="71">
        <v>2</v>
      </c>
      <c r="D13" s="72" t="s">
        <v>527</v>
      </c>
      <c r="E13" s="73" t="s">
        <v>528</v>
      </c>
      <c r="F13" s="71" t="s">
        <v>529</v>
      </c>
      <c r="G13" s="71" t="s">
        <v>530</v>
      </c>
      <c r="H13" s="71">
        <v>6</v>
      </c>
      <c r="I13" s="74"/>
    </row>
    <row r="14" spans="1:16" ht="15" customHeight="1" thickBot="1">
      <c r="A14" s="75"/>
      <c r="B14" s="76" t="s">
        <v>145</v>
      </c>
      <c r="C14" s="77"/>
      <c r="D14" s="77"/>
      <c r="E14" s="78"/>
      <c r="F14" s="77"/>
      <c r="G14" s="77"/>
      <c r="H14" s="116">
        <v>1457827261.3299999</v>
      </c>
      <c r="I14" s="114"/>
    </row>
    <row r="15" spans="1:16" ht="12" customHeight="1">
      <c r="A15" s="79"/>
      <c r="B15" s="80" t="s">
        <v>144</v>
      </c>
      <c r="C15" s="81">
        <v>901</v>
      </c>
      <c r="D15" s="82">
        <v>0</v>
      </c>
      <c r="E15" s="82">
        <v>0</v>
      </c>
      <c r="F15" s="83" t="s">
        <v>167</v>
      </c>
      <c r="G15" s="84" t="s">
        <v>167</v>
      </c>
      <c r="H15" s="115">
        <v>5700819.2299999995</v>
      </c>
      <c r="I15" s="85"/>
    </row>
    <row r="16" spans="1:16" ht="12.75" customHeight="1">
      <c r="A16" s="79"/>
      <c r="B16" s="86" t="s">
        <v>236</v>
      </c>
      <c r="C16" s="87">
        <v>901</v>
      </c>
      <c r="D16" s="88">
        <v>1</v>
      </c>
      <c r="E16" s="88">
        <v>0</v>
      </c>
      <c r="F16" s="89" t="s">
        <v>167</v>
      </c>
      <c r="G16" s="90" t="s">
        <v>167</v>
      </c>
      <c r="H16" s="91">
        <v>5044099.2300000004</v>
      </c>
      <c r="I16" s="85"/>
    </row>
    <row r="17" spans="1:9" ht="36" customHeight="1">
      <c r="A17" s="79"/>
      <c r="B17" s="92" t="s">
        <v>143</v>
      </c>
      <c r="C17" s="93">
        <v>901</v>
      </c>
      <c r="D17" s="94">
        <v>1</v>
      </c>
      <c r="E17" s="94">
        <v>2</v>
      </c>
      <c r="F17" s="95" t="s">
        <v>167</v>
      </c>
      <c r="G17" s="96" t="s">
        <v>167</v>
      </c>
      <c r="H17" s="97">
        <f>1953292.3-73000</f>
        <v>1880292.3</v>
      </c>
      <c r="I17" s="85"/>
    </row>
    <row r="18" spans="1:9" ht="48" customHeight="1">
      <c r="A18" s="79"/>
      <c r="B18" s="98" t="s">
        <v>420</v>
      </c>
      <c r="C18" s="93">
        <v>901</v>
      </c>
      <c r="D18" s="94">
        <v>1</v>
      </c>
      <c r="E18" s="94">
        <v>2</v>
      </c>
      <c r="F18" s="95" t="s">
        <v>419</v>
      </c>
      <c r="G18" s="96" t="s">
        <v>167</v>
      </c>
      <c r="H18" s="97">
        <f>1953292.3-73000</f>
        <v>1880292.3</v>
      </c>
      <c r="I18" s="85"/>
    </row>
    <row r="19" spans="1:9" ht="12" customHeight="1">
      <c r="A19" s="79"/>
      <c r="B19" s="99" t="s">
        <v>142</v>
      </c>
      <c r="C19" s="93">
        <v>901</v>
      </c>
      <c r="D19" s="94">
        <v>1</v>
      </c>
      <c r="E19" s="94">
        <v>2</v>
      </c>
      <c r="F19" s="95" t="s">
        <v>120</v>
      </c>
      <c r="G19" s="96" t="s">
        <v>167</v>
      </c>
      <c r="H19" s="97">
        <f>1953292.3-73000</f>
        <v>1880292.3</v>
      </c>
      <c r="I19" s="85"/>
    </row>
    <row r="20" spans="1:9" ht="24" customHeight="1">
      <c r="A20" s="79"/>
      <c r="B20" s="99" t="s">
        <v>119</v>
      </c>
      <c r="C20" s="93">
        <v>901</v>
      </c>
      <c r="D20" s="94">
        <v>1</v>
      </c>
      <c r="E20" s="94">
        <v>2</v>
      </c>
      <c r="F20" s="95" t="s">
        <v>118</v>
      </c>
      <c r="G20" s="96" t="s">
        <v>167</v>
      </c>
      <c r="H20" s="97">
        <f>1953292.3-73000</f>
        <v>1880292.3</v>
      </c>
      <c r="I20" s="85"/>
    </row>
    <row r="21" spans="1:9" ht="60" customHeight="1">
      <c r="A21" s="79"/>
      <c r="B21" s="100" t="s">
        <v>207</v>
      </c>
      <c r="C21" s="93">
        <v>901</v>
      </c>
      <c r="D21" s="94">
        <v>1</v>
      </c>
      <c r="E21" s="94">
        <v>2</v>
      </c>
      <c r="F21" s="95" t="s">
        <v>118</v>
      </c>
      <c r="G21" s="96">
        <v>100</v>
      </c>
      <c r="H21" s="97">
        <f>1953292.3-73000</f>
        <v>1880292.3</v>
      </c>
      <c r="I21" s="85"/>
    </row>
    <row r="22" spans="1:9" ht="48" customHeight="1">
      <c r="A22" s="79"/>
      <c r="B22" s="92" t="s">
        <v>117</v>
      </c>
      <c r="C22" s="93">
        <v>901</v>
      </c>
      <c r="D22" s="94">
        <v>1</v>
      </c>
      <c r="E22" s="94">
        <v>3</v>
      </c>
      <c r="F22" s="95" t="s">
        <v>167</v>
      </c>
      <c r="G22" s="96" t="s">
        <v>167</v>
      </c>
      <c r="H22" s="97">
        <f>3090806.93+73000</f>
        <v>3163806.93</v>
      </c>
      <c r="I22" s="85"/>
    </row>
    <row r="23" spans="1:9" ht="48" customHeight="1">
      <c r="A23" s="79"/>
      <c r="B23" s="98" t="s">
        <v>420</v>
      </c>
      <c r="C23" s="93">
        <v>901</v>
      </c>
      <c r="D23" s="94">
        <v>1</v>
      </c>
      <c r="E23" s="94">
        <v>3</v>
      </c>
      <c r="F23" s="95" t="s">
        <v>419</v>
      </c>
      <c r="G23" s="96" t="s">
        <v>167</v>
      </c>
      <c r="H23" s="97">
        <f>3075806.93+73000</f>
        <v>3148806.93</v>
      </c>
      <c r="I23" s="85"/>
    </row>
    <row r="24" spans="1:9" ht="12.75" customHeight="1">
      <c r="A24" s="79"/>
      <c r="B24" s="99" t="s">
        <v>116</v>
      </c>
      <c r="C24" s="93">
        <v>901</v>
      </c>
      <c r="D24" s="94">
        <v>1</v>
      </c>
      <c r="E24" s="94">
        <v>3</v>
      </c>
      <c r="F24" s="95" t="s">
        <v>115</v>
      </c>
      <c r="G24" s="96" t="s">
        <v>167</v>
      </c>
      <c r="H24" s="97">
        <f>3075806.93+73000</f>
        <v>3148806.93</v>
      </c>
      <c r="I24" s="85"/>
    </row>
    <row r="25" spans="1:9" ht="24" customHeight="1">
      <c r="A25" s="79"/>
      <c r="B25" s="99" t="s">
        <v>114</v>
      </c>
      <c r="C25" s="93">
        <v>901</v>
      </c>
      <c r="D25" s="94">
        <v>1</v>
      </c>
      <c r="E25" s="94">
        <v>3</v>
      </c>
      <c r="F25" s="95" t="s">
        <v>113</v>
      </c>
      <c r="G25" s="96" t="s">
        <v>167</v>
      </c>
      <c r="H25" s="97">
        <f>3075806.93+73000</f>
        <v>3148806.93</v>
      </c>
      <c r="I25" s="85"/>
    </row>
    <row r="26" spans="1:9" ht="60" customHeight="1">
      <c r="A26" s="79"/>
      <c r="B26" s="100" t="s">
        <v>207</v>
      </c>
      <c r="C26" s="93">
        <v>901</v>
      </c>
      <c r="D26" s="94">
        <v>1</v>
      </c>
      <c r="E26" s="94">
        <v>3</v>
      </c>
      <c r="F26" s="95" t="s">
        <v>113</v>
      </c>
      <c r="G26" s="96">
        <v>100</v>
      </c>
      <c r="H26" s="97">
        <v>2717018.64</v>
      </c>
      <c r="I26" s="85"/>
    </row>
    <row r="27" spans="1:9" ht="24" customHeight="1">
      <c r="A27" s="79"/>
      <c r="B27" s="100" t="s">
        <v>183</v>
      </c>
      <c r="C27" s="93">
        <v>901</v>
      </c>
      <c r="D27" s="94">
        <v>1</v>
      </c>
      <c r="E27" s="94">
        <v>3</v>
      </c>
      <c r="F27" s="95" t="s">
        <v>113</v>
      </c>
      <c r="G27" s="96">
        <v>200</v>
      </c>
      <c r="H27" s="97">
        <v>430738.29</v>
      </c>
      <c r="I27" s="85"/>
    </row>
    <row r="28" spans="1:9" ht="12.75" customHeight="1">
      <c r="A28" s="79"/>
      <c r="B28" s="100" t="s">
        <v>206</v>
      </c>
      <c r="C28" s="93">
        <v>901</v>
      </c>
      <c r="D28" s="94">
        <v>1</v>
      </c>
      <c r="E28" s="94">
        <v>3</v>
      </c>
      <c r="F28" s="95" t="s">
        <v>113</v>
      </c>
      <c r="G28" s="96">
        <v>800</v>
      </c>
      <c r="H28" s="97">
        <v>1050</v>
      </c>
      <c r="I28" s="85"/>
    </row>
    <row r="29" spans="1:9" ht="24" customHeight="1">
      <c r="A29" s="79"/>
      <c r="B29" s="98" t="s">
        <v>102</v>
      </c>
      <c r="C29" s="93">
        <v>901</v>
      </c>
      <c r="D29" s="94">
        <v>1</v>
      </c>
      <c r="E29" s="94">
        <v>3</v>
      </c>
      <c r="F29" s="95" t="s">
        <v>101</v>
      </c>
      <c r="G29" s="96" t="s">
        <v>167</v>
      </c>
      <c r="H29" s="97">
        <v>15000</v>
      </c>
      <c r="I29" s="85"/>
    </row>
    <row r="30" spans="1:9" ht="12.75" customHeight="1">
      <c r="A30" s="79"/>
      <c r="B30" s="99" t="s">
        <v>99</v>
      </c>
      <c r="C30" s="93">
        <v>901</v>
      </c>
      <c r="D30" s="94">
        <v>1</v>
      </c>
      <c r="E30" s="94">
        <v>3</v>
      </c>
      <c r="F30" s="95" t="s">
        <v>100</v>
      </c>
      <c r="G30" s="96" t="s">
        <v>167</v>
      </c>
      <c r="H30" s="97">
        <v>15000</v>
      </c>
      <c r="I30" s="85"/>
    </row>
    <row r="31" spans="1:9" ht="12" customHeight="1">
      <c r="A31" s="79"/>
      <c r="B31" s="99" t="s">
        <v>99</v>
      </c>
      <c r="C31" s="93">
        <v>901</v>
      </c>
      <c r="D31" s="94">
        <v>1</v>
      </c>
      <c r="E31" s="94">
        <v>3</v>
      </c>
      <c r="F31" s="95" t="s">
        <v>98</v>
      </c>
      <c r="G31" s="96" t="s">
        <v>167</v>
      </c>
      <c r="H31" s="97">
        <v>15000</v>
      </c>
      <c r="I31" s="85"/>
    </row>
    <row r="32" spans="1:9" ht="12.75" customHeight="1">
      <c r="A32" s="79"/>
      <c r="B32" s="100" t="s">
        <v>206</v>
      </c>
      <c r="C32" s="93">
        <v>901</v>
      </c>
      <c r="D32" s="94">
        <v>1</v>
      </c>
      <c r="E32" s="94">
        <v>3</v>
      </c>
      <c r="F32" s="95" t="s">
        <v>98</v>
      </c>
      <c r="G32" s="96">
        <v>800</v>
      </c>
      <c r="H32" s="97">
        <v>15000</v>
      </c>
      <c r="I32" s="85"/>
    </row>
    <row r="33" spans="1:9" ht="12" customHeight="1">
      <c r="A33" s="79"/>
      <c r="B33" s="86" t="s">
        <v>415</v>
      </c>
      <c r="C33" s="87">
        <v>901</v>
      </c>
      <c r="D33" s="88">
        <v>12</v>
      </c>
      <c r="E33" s="88">
        <v>0</v>
      </c>
      <c r="F33" s="89" t="s">
        <v>167</v>
      </c>
      <c r="G33" s="90" t="s">
        <v>167</v>
      </c>
      <c r="H33" s="91">
        <v>656720</v>
      </c>
      <c r="I33" s="85"/>
    </row>
    <row r="34" spans="1:9" ht="12.75" customHeight="1">
      <c r="A34" s="79"/>
      <c r="B34" s="92" t="s">
        <v>414</v>
      </c>
      <c r="C34" s="93">
        <v>901</v>
      </c>
      <c r="D34" s="94">
        <v>12</v>
      </c>
      <c r="E34" s="94">
        <v>2</v>
      </c>
      <c r="F34" s="95" t="s">
        <v>167</v>
      </c>
      <c r="G34" s="96" t="s">
        <v>167</v>
      </c>
      <c r="H34" s="97">
        <v>372739</v>
      </c>
      <c r="I34" s="85"/>
    </row>
    <row r="35" spans="1:9" ht="34.5" customHeight="1">
      <c r="A35" s="79"/>
      <c r="B35" s="98" t="s">
        <v>244</v>
      </c>
      <c r="C35" s="93">
        <v>901</v>
      </c>
      <c r="D35" s="94">
        <v>12</v>
      </c>
      <c r="E35" s="94">
        <v>2</v>
      </c>
      <c r="F35" s="95" t="s">
        <v>243</v>
      </c>
      <c r="G35" s="96" t="s">
        <v>167</v>
      </c>
      <c r="H35" s="97">
        <v>372739</v>
      </c>
      <c r="I35" s="85"/>
    </row>
    <row r="36" spans="1:9" ht="36" customHeight="1">
      <c r="A36" s="79"/>
      <c r="B36" s="99" t="s">
        <v>413</v>
      </c>
      <c r="C36" s="93">
        <v>901</v>
      </c>
      <c r="D36" s="94">
        <v>12</v>
      </c>
      <c r="E36" s="94">
        <v>2</v>
      </c>
      <c r="F36" s="95" t="s">
        <v>412</v>
      </c>
      <c r="G36" s="96" t="s">
        <v>167</v>
      </c>
      <c r="H36" s="97">
        <v>372739</v>
      </c>
      <c r="I36" s="85"/>
    </row>
    <row r="37" spans="1:9" ht="24" customHeight="1">
      <c r="A37" s="79"/>
      <c r="B37" s="99" t="s">
        <v>411</v>
      </c>
      <c r="C37" s="93">
        <v>901</v>
      </c>
      <c r="D37" s="94">
        <v>12</v>
      </c>
      <c r="E37" s="94">
        <v>2</v>
      </c>
      <c r="F37" s="95" t="s">
        <v>410</v>
      </c>
      <c r="G37" s="96" t="s">
        <v>167</v>
      </c>
      <c r="H37" s="97">
        <v>272739</v>
      </c>
      <c r="I37" s="85"/>
    </row>
    <row r="38" spans="1:9" ht="24" customHeight="1">
      <c r="A38" s="79"/>
      <c r="B38" s="100" t="s">
        <v>183</v>
      </c>
      <c r="C38" s="93">
        <v>901</v>
      </c>
      <c r="D38" s="94">
        <v>12</v>
      </c>
      <c r="E38" s="94">
        <v>2</v>
      </c>
      <c r="F38" s="95" t="s">
        <v>410</v>
      </c>
      <c r="G38" s="96">
        <v>200</v>
      </c>
      <c r="H38" s="97">
        <v>272739</v>
      </c>
      <c r="I38" s="85"/>
    </row>
    <row r="39" spans="1:9" ht="36" customHeight="1">
      <c r="A39" s="79"/>
      <c r="B39" s="99" t="s">
        <v>458</v>
      </c>
      <c r="C39" s="93">
        <v>901</v>
      </c>
      <c r="D39" s="94">
        <v>12</v>
      </c>
      <c r="E39" s="94">
        <v>2</v>
      </c>
      <c r="F39" s="95" t="s">
        <v>457</v>
      </c>
      <c r="G39" s="96" t="s">
        <v>167</v>
      </c>
      <c r="H39" s="97">
        <v>100000</v>
      </c>
      <c r="I39" s="85"/>
    </row>
    <row r="40" spans="1:9" ht="24" customHeight="1">
      <c r="A40" s="79"/>
      <c r="B40" s="100" t="s">
        <v>183</v>
      </c>
      <c r="C40" s="93">
        <v>901</v>
      </c>
      <c r="D40" s="94">
        <v>12</v>
      </c>
      <c r="E40" s="94">
        <v>2</v>
      </c>
      <c r="F40" s="95" t="s">
        <v>457</v>
      </c>
      <c r="G40" s="96">
        <v>200</v>
      </c>
      <c r="H40" s="97">
        <v>100000</v>
      </c>
      <c r="I40" s="85"/>
    </row>
    <row r="41" spans="1:9" ht="24" customHeight="1">
      <c r="A41" s="79"/>
      <c r="B41" s="92" t="s">
        <v>454</v>
      </c>
      <c r="C41" s="93">
        <v>901</v>
      </c>
      <c r="D41" s="94">
        <v>12</v>
      </c>
      <c r="E41" s="94">
        <v>4</v>
      </c>
      <c r="F41" s="95" t="s">
        <v>167</v>
      </c>
      <c r="G41" s="96" t="s">
        <v>167</v>
      </c>
      <c r="H41" s="97">
        <v>283981</v>
      </c>
      <c r="I41" s="85"/>
    </row>
    <row r="42" spans="1:9" ht="34.5" customHeight="1">
      <c r="A42" s="79"/>
      <c r="B42" s="98" t="s">
        <v>244</v>
      </c>
      <c r="C42" s="93">
        <v>901</v>
      </c>
      <c r="D42" s="94">
        <v>12</v>
      </c>
      <c r="E42" s="94">
        <v>4</v>
      </c>
      <c r="F42" s="95" t="s">
        <v>243</v>
      </c>
      <c r="G42" s="96" t="s">
        <v>167</v>
      </c>
      <c r="H42" s="97">
        <v>283981</v>
      </c>
      <c r="I42" s="85"/>
    </row>
    <row r="43" spans="1:9" ht="36" customHeight="1">
      <c r="A43" s="79"/>
      <c r="B43" s="99" t="s">
        <v>413</v>
      </c>
      <c r="C43" s="93">
        <v>901</v>
      </c>
      <c r="D43" s="94">
        <v>12</v>
      </c>
      <c r="E43" s="94">
        <v>4</v>
      </c>
      <c r="F43" s="95" t="s">
        <v>412</v>
      </c>
      <c r="G43" s="96" t="s">
        <v>167</v>
      </c>
      <c r="H43" s="97">
        <v>283981</v>
      </c>
      <c r="I43" s="85"/>
    </row>
    <row r="44" spans="1:9" ht="36" customHeight="1">
      <c r="A44" s="79"/>
      <c r="B44" s="99" t="s">
        <v>453</v>
      </c>
      <c r="C44" s="93">
        <v>901</v>
      </c>
      <c r="D44" s="94">
        <v>12</v>
      </c>
      <c r="E44" s="94">
        <v>4</v>
      </c>
      <c r="F44" s="95" t="s">
        <v>452</v>
      </c>
      <c r="G44" s="96" t="s">
        <v>167</v>
      </c>
      <c r="H44" s="97">
        <v>248981</v>
      </c>
      <c r="I44" s="85"/>
    </row>
    <row r="45" spans="1:9" ht="24" customHeight="1">
      <c r="A45" s="79"/>
      <c r="B45" s="100" t="s">
        <v>183</v>
      </c>
      <c r="C45" s="93">
        <v>901</v>
      </c>
      <c r="D45" s="94">
        <v>12</v>
      </c>
      <c r="E45" s="94">
        <v>4</v>
      </c>
      <c r="F45" s="95" t="s">
        <v>452</v>
      </c>
      <c r="G45" s="96">
        <v>200</v>
      </c>
      <c r="H45" s="97">
        <v>248981</v>
      </c>
      <c r="I45" s="85"/>
    </row>
    <row r="46" spans="1:9" ht="36" customHeight="1">
      <c r="A46" s="79"/>
      <c r="B46" s="99" t="s">
        <v>451</v>
      </c>
      <c r="C46" s="93">
        <v>901</v>
      </c>
      <c r="D46" s="94">
        <v>12</v>
      </c>
      <c r="E46" s="94">
        <v>4</v>
      </c>
      <c r="F46" s="95" t="s">
        <v>450</v>
      </c>
      <c r="G46" s="96" t="s">
        <v>167</v>
      </c>
      <c r="H46" s="97">
        <v>35000</v>
      </c>
      <c r="I46" s="85"/>
    </row>
    <row r="47" spans="1:9" ht="24" customHeight="1">
      <c r="A47" s="79"/>
      <c r="B47" s="100" t="s">
        <v>183</v>
      </c>
      <c r="C47" s="93">
        <v>901</v>
      </c>
      <c r="D47" s="94">
        <v>12</v>
      </c>
      <c r="E47" s="94">
        <v>4</v>
      </c>
      <c r="F47" s="95" t="s">
        <v>450</v>
      </c>
      <c r="G47" s="96">
        <v>200</v>
      </c>
      <c r="H47" s="97">
        <v>35000</v>
      </c>
      <c r="I47" s="85"/>
    </row>
    <row r="48" spans="1:9" ht="12.75" customHeight="1">
      <c r="A48" s="79"/>
      <c r="B48" s="101" t="s">
        <v>112</v>
      </c>
      <c r="C48" s="87">
        <v>902</v>
      </c>
      <c r="D48" s="88">
        <v>0</v>
      </c>
      <c r="E48" s="88">
        <v>0</v>
      </c>
      <c r="F48" s="89" t="s">
        <v>167</v>
      </c>
      <c r="G48" s="90" t="s">
        <v>167</v>
      </c>
      <c r="H48" s="91">
        <v>209490402.86999992</v>
      </c>
      <c r="I48" s="85"/>
    </row>
    <row r="49" spans="1:9" ht="12" customHeight="1">
      <c r="A49" s="79"/>
      <c r="B49" s="86" t="s">
        <v>236</v>
      </c>
      <c r="C49" s="87">
        <v>902</v>
      </c>
      <c r="D49" s="88">
        <v>1</v>
      </c>
      <c r="E49" s="88">
        <v>0</v>
      </c>
      <c r="F49" s="89" t="s">
        <v>167</v>
      </c>
      <c r="G49" s="90" t="s">
        <v>167</v>
      </c>
      <c r="H49" s="91">
        <v>76165662.239999995</v>
      </c>
      <c r="I49" s="85"/>
    </row>
    <row r="50" spans="1:9" ht="48" customHeight="1">
      <c r="A50" s="79"/>
      <c r="B50" s="92" t="s">
        <v>235</v>
      </c>
      <c r="C50" s="93">
        <v>902</v>
      </c>
      <c r="D50" s="94">
        <v>1</v>
      </c>
      <c r="E50" s="94">
        <v>4</v>
      </c>
      <c r="F50" s="95" t="s">
        <v>167</v>
      </c>
      <c r="G50" s="96" t="s">
        <v>167</v>
      </c>
      <c r="H50" s="97">
        <v>64396886.25</v>
      </c>
      <c r="I50" s="85"/>
    </row>
    <row r="51" spans="1:9" ht="34.5" customHeight="1">
      <c r="A51" s="79"/>
      <c r="B51" s="98" t="s">
        <v>244</v>
      </c>
      <c r="C51" s="93">
        <v>902</v>
      </c>
      <c r="D51" s="94">
        <v>1</v>
      </c>
      <c r="E51" s="94">
        <v>4</v>
      </c>
      <c r="F51" s="95" t="s">
        <v>243</v>
      </c>
      <c r="G51" s="96" t="s">
        <v>167</v>
      </c>
      <c r="H51" s="97">
        <v>60905321.269999996</v>
      </c>
      <c r="I51" s="85"/>
    </row>
    <row r="52" spans="1:9" ht="36" customHeight="1">
      <c r="A52" s="79"/>
      <c r="B52" s="99" t="s">
        <v>413</v>
      </c>
      <c r="C52" s="93">
        <v>902</v>
      </c>
      <c r="D52" s="94">
        <v>1</v>
      </c>
      <c r="E52" s="94">
        <v>4</v>
      </c>
      <c r="F52" s="95" t="s">
        <v>412</v>
      </c>
      <c r="G52" s="96" t="s">
        <v>167</v>
      </c>
      <c r="H52" s="97">
        <v>60905321.269999996</v>
      </c>
      <c r="I52" s="85"/>
    </row>
    <row r="53" spans="1:9" ht="36" customHeight="1">
      <c r="A53" s="79"/>
      <c r="B53" s="99" t="s">
        <v>111</v>
      </c>
      <c r="C53" s="93">
        <v>902</v>
      </c>
      <c r="D53" s="94">
        <v>1</v>
      </c>
      <c r="E53" s="94">
        <v>4</v>
      </c>
      <c r="F53" s="95" t="s">
        <v>110</v>
      </c>
      <c r="G53" s="96" t="s">
        <v>167</v>
      </c>
      <c r="H53" s="97">
        <v>1559040.05</v>
      </c>
      <c r="I53" s="85"/>
    </row>
    <row r="54" spans="1:9" ht="60" customHeight="1">
      <c r="A54" s="79"/>
      <c r="B54" s="100" t="s">
        <v>207</v>
      </c>
      <c r="C54" s="93">
        <v>902</v>
      </c>
      <c r="D54" s="94">
        <v>1</v>
      </c>
      <c r="E54" s="94">
        <v>4</v>
      </c>
      <c r="F54" s="95" t="s">
        <v>110</v>
      </c>
      <c r="G54" s="96">
        <v>100</v>
      </c>
      <c r="H54" s="97">
        <v>1559040.05</v>
      </c>
      <c r="I54" s="85"/>
    </row>
    <row r="55" spans="1:9" ht="24" customHeight="1">
      <c r="A55" s="79"/>
      <c r="B55" s="99" t="s">
        <v>109</v>
      </c>
      <c r="C55" s="93">
        <v>902</v>
      </c>
      <c r="D55" s="94">
        <v>1</v>
      </c>
      <c r="E55" s="94">
        <v>4</v>
      </c>
      <c r="F55" s="95" t="s">
        <v>108</v>
      </c>
      <c r="G55" s="96" t="s">
        <v>167</v>
      </c>
      <c r="H55" s="97">
        <v>56982961.219999999</v>
      </c>
      <c r="I55" s="85"/>
    </row>
    <row r="56" spans="1:9" ht="60" customHeight="1">
      <c r="A56" s="79"/>
      <c r="B56" s="100" t="s">
        <v>207</v>
      </c>
      <c r="C56" s="93">
        <v>902</v>
      </c>
      <c r="D56" s="94">
        <v>1</v>
      </c>
      <c r="E56" s="94">
        <v>4</v>
      </c>
      <c r="F56" s="95" t="s">
        <v>108</v>
      </c>
      <c r="G56" s="96">
        <v>100</v>
      </c>
      <c r="H56" s="97">
        <v>49813264.280000001</v>
      </c>
      <c r="I56" s="85"/>
    </row>
    <row r="57" spans="1:9" ht="24" customHeight="1">
      <c r="A57" s="79"/>
      <c r="B57" s="100" t="s">
        <v>183</v>
      </c>
      <c r="C57" s="93">
        <v>902</v>
      </c>
      <c r="D57" s="94">
        <v>1</v>
      </c>
      <c r="E57" s="94">
        <v>4</v>
      </c>
      <c r="F57" s="95" t="s">
        <v>108</v>
      </c>
      <c r="G57" s="96">
        <v>200</v>
      </c>
      <c r="H57" s="97">
        <v>7093886.8600000003</v>
      </c>
      <c r="I57" s="85"/>
    </row>
    <row r="58" spans="1:9" ht="12.75" customHeight="1">
      <c r="A58" s="79"/>
      <c r="B58" s="100" t="s">
        <v>206</v>
      </c>
      <c r="C58" s="93">
        <v>902</v>
      </c>
      <c r="D58" s="94">
        <v>1</v>
      </c>
      <c r="E58" s="94">
        <v>4</v>
      </c>
      <c r="F58" s="95" t="s">
        <v>108</v>
      </c>
      <c r="G58" s="96">
        <v>800</v>
      </c>
      <c r="H58" s="97">
        <v>75810.080000000002</v>
      </c>
      <c r="I58" s="85"/>
    </row>
    <row r="59" spans="1:9" ht="36" customHeight="1">
      <c r="A59" s="79"/>
      <c r="B59" s="99" t="s">
        <v>107</v>
      </c>
      <c r="C59" s="93">
        <v>902</v>
      </c>
      <c r="D59" s="94">
        <v>1</v>
      </c>
      <c r="E59" s="94">
        <v>4</v>
      </c>
      <c r="F59" s="95" t="s">
        <v>106</v>
      </c>
      <c r="G59" s="96" t="s">
        <v>167</v>
      </c>
      <c r="H59" s="97">
        <v>2363320</v>
      </c>
      <c r="I59" s="85"/>
    </row>
    <row r="60" spans="1:9" ht="24" customHeight="1">
      <c r="A60" s="79"/>
      <c r="B60" s="100" t="s">
        <v>183</v>
      </c>
      <c r="C60" s="93">
        <v>902</v>
      </c>
      <c r="D60" s="94">
        <v>1</v>
      </c>
      <c r="E60" s="94">
        <v>4</v>
      </c>
      <c r="F60" s="95" t="s">
        <v>106</v>
      </c>
      <c r="G60" s="96">
        <v>200</v>
      </c>
      <c r="H60" s="97">
        <v>2363320</v>
      </c>
      <c r="I60" s="85"/>
    </row>
    <row r="61" spans="1:9" ht="24" customHeight="1">
      <c r="A61" s="79"/>
      <c r="B61" s="98" t="s">
        <v>233</v>
      </c>
      <c r="C61" s="93">
        <v>902</v>
      </c>
      <c r="D61" s="94">
        <v>1</v>
      </c>
      <c r="E61" s="94">
        <v>4</v>
      </c>
      <c r="F61" s="95" t="s">
        <v>234</v>
      </c>
      <c r="G61" s="96" t="s">
        <v>167</v>
      </c>
      <c r="H61" s="97">
        <v>3491564.98</v>
      </c>
      <c r="I61" s="85"/>
    </row>
    <row r="62" spans="1:9" ht="24" customHeight="1">
      <c r="A62" s="79"/>
      <c r="B62" s="99" t="s">
        <v>233</v>
      </c>
      <c r="C62" s="93">
        <v>902</v>
      </c>
      <c r="D62" s="94">
        <v>1</v>
      </c>
      <c r="E62" s="94">
        <v>4</v>
      </c>
      <c r="F62" s="95" t="s">
        <v>232</v>
      </c>
      <c r="G62" s="96" t="s">
        <v>167</v>
      </c>
      <c r="H62" s="97">
        <v>3491564.98</v>
      </c>
      <c r="I62" s="85"/>
    </row>
    <row r="63" spans="1:9" ht="60" customHeight="1">
      <c r="A63" s="79"/>
      <c r="B63" s="99" t="s">
        <v>231</v>
      </c>
      <c r="C63" s="93">
        <v>902</v>
      </c>
      <c r="D63" s="94">
        <v>1</v>
      </c>
      <c r="E63" s="94">
        <v>4</v>
      </c>
      <c r="F63" s="95" t="s">
        <v>230</v>
      </c>
      <c r="G63" s="96" t="s">
        <v>167</v>
      </c>
      <c r="H63" s="97">
        <v>3491564.98</v>
      </c>
      <c r="I63" s="85"/>
    </row>
    <row r="64" spans="1:9" ht="60" customHeight="1">
      <c r="A64" s="79"/>
      <c r="B64" s="100" t="s">
        <v>207</v>
      </c>
      <c r="C64" s="93">
        <v>902</v>
      </c>
      <c r="D64" s="94">
        <v>1</v>
      </c>
      <c r="E64" s="94">
        <v>4</v>
      </c>
      <c r="F64" s="95" t="s">
        <v>230</v>
      </c>
      <c r="G64" s="96">
        <v>100</v>
      </c>
      <c r="H64" s="97">
        <v>3325299.99</v>
      </c>
      <c r="I64" s="85"/>
    </row>
    <row r="65" spans="1:9" ht="24" customHeight="1">
      <c r="A65" s="79"/>
      <c r="B65" s="100" t="s">
        <v>183</v>
      </c>
      <c r="C65" s="93">
        <v>902</v>
      </c>
      <c r="D65" s="94">
        <v>1</v>
      </c>
      <c r="E65" s="94">
        <v>4</v>
      </c>
      <c r="F65" s="95" t="s">
        <v>230</v>
      </c>
      <c r="G65" s="96">
        <v>200</v>
      </c>
      <c r="H65" s="97">
        <v>166264.99</v>
      </c>
      <c r="I65" s="85"/>
    </row>
    <row r="66" spans="1:9" ht="12.75" customHeight="1">
      <c r="A66" s="79"/>
      <c r="B66" s="92" t="s">
        <v>105</v>
      </c>
      <c r="C66" s="93">
        <v>902</v>
      </c>
      <c r="D66" s="94">
        <v>1</v>
      </c>
      <c r="E66" s="94">
        <v>11</v>
      </c>
      <c r="F66" s="95" t="s">
        <v>167</v>
      </c>
      <c r="G66" s="96" t="s">
        <v>167</v>
      </c>
      <c r="H66" s="97">
        <v>250000</v>
      </c>
      <c r="I66" s="85"/>
    </row>
    <row r="67" spans="1:9" ht="34.5" customHeight="1">
      <c r="A67" s="79"/>
      <c r="B67" s="98" t="s">
        <v>244</v>
      </c>
      <c r="C67" s="93">
        <v>902</v>
      </c>
      <c r="D67" s="94">
        <v>1</v>
      </c>
      <c r="E67" s="94">
        <v>11</v>
      </c>
      <c r="F67" s="95" t="s">
        <v>243</v>
      </c>
      <c r="G67" s="96" t="s">
        <v>167</v>
      </c>
      <c r="H67" s="97">
        <v>250000</v>
      </c>
      <c r="I67" s="85"/>
    </row>
    <row r="68" spans="1:9" ht="36" customHeight="1">
      <c r="A68" s="79"/>
      <c r="B68" s="99" t="s">
        <v>413</v>
      </c>
      <c r="C68" s="93">
        <v>902</v>
      </c>
      <c r="D68" s="94">
        <v>1</v>
      </c>
      <c r="E68" s="94">
        <v>11</v>
      </c>
      <c r="F68" s="95" t="s">
        <v>412</v>
      </c>
      <c r="G68" s="96" t="s">
        <v>167</v>
      </c>
      <c r="H68" s="97">
        <v>250000</v>
      </c>
      <c r="I68" s="85"/>
    </row>
    <row r="69" spans="1:9" ht="24" customHeight="1">
      <c r="A69" s="79"/>
      <c r="B69" s="99" t="s">
        <v>104</v>
      </c>
      <c r="C69" s="93">
        <v>902</v>
      </c>
      <c r="D69" s="94">
        <v>1</v>
      </c>
      <c r="E69" s="94">
        <v>11</v>
      </c>
      <c r="F69" s="95" t="s">
        <v>103</v>
      </c>
      <c r="G69" s="96" t="s">
        <v>167</v>
      </c>
      <c r="H69" s="97">
        <v>250000</v>
      </c>
      <c r="I69" s="85"/>
    </row>
    <row r="70" spans="1:9" ht="12.75" customHeight="1">
      <c r="A70" s="79"/>
      <c r="B70" s="100" t="s">
        <v>206</v>
      </c>
      <c r="C70" s="93">
        <v>902</v>
      </c>
      <c r="D70" s="94">
        <v>1</v>
      </c>
      <c r="E70" s="94">
        <v>11</v>
      </c>
      <c r="F70" s="95" t="s">
        <v>103</v>
      </c>
      <c r="G70" s="96">
        <v>800</v>
      </c>
      <c r="H70" s="97">
        <v>250000</v>
      </c>
      <c r="I70" s="85"/>
    </row>
    <row r="71" spans="1:9" ht="12" customHeight="1">
      <c r="A71" s="79"/>
      <c r="B71" s="92" t="s">
        <v>296</v>
      </c>
      <c r="C71" s="93">
        <v>902</v>
      </c>
      <c r="D71" s="94">
        <v>1</v>
      </c>
      <c r="E71" s="94">
        <v>13</v>
      </c>
      <c r="F71" s="95" t="s">
        <v>167</v>
      </c>
      <c r="G71" s="96" t="s">
        <v>167</v>
      </c>
      <c r="H71" s="97">
        <v>11518775.990000002</v>
      </c>
      <c r="I71" s="85"/>
    </row>
    <row r="72" spans="1:9" ht="24" customHeight="1">
      <c r="A72" s="79"/>
      <c r="B72" s="98" t="s">
        <v>102</v>
      </c>
      <c r="C72" s="93">
        <v>902</v>
      </c>
      <c r="D72" s="94">
        <v>1</v>
      </c>
      <c r="E72" s="94">
        <v>13</v>
      </c>
      <c r="F72" s="95" t="s">
        <v>101</v>
      </c>
      <c r="G72" s="96" t="s">
        <v>167</v>
      </c>
      <c r="H72" s="97">
        <v>297918</v>
      </c>
      <c r="I72" s="85"/>
    </row>
    <row r="73" spans="1:9" ht="12" customHeight="1">
      <c r="A73" s="79"/>
      <c r="B73" s="99" t="s">
        <v>99</v>
      </c>
      <c r="C73" s="93">
        <v>902</v>
      </c>
      <c r="D73" s="94">
        <v>1</v>
      </c>
      <c r="E73" s="94">
        <v>13</v>
      </c>
      <c r="F73" s="95" t="s">
        <v>100</v>
      </c>
      <c r="G73" s="96" t="s">
        <v>167</v>
      </c>
      <c r="H73" s="97">
        <v>297918</v>
      </c>
      <c r="I73" s="85"/>
    </row>
    <row r="74" spans="1:9" ht="12.75" customHeight="1">
      <c r="A74" s="79"/>
      <c r="B74" s="99" t="s">
        <v>99</v>
      </c>
      <c r="C74" s="93">
        <v>902</v>
      </c>
      <c r="D74" s="94">
        <v>1</v>
      </c>
      <c r="E74" s="94">
        <v>13</v>
      </c>
      <c r="F74" s="95" t="s">
        <v>98</v>
      </c>
      <c r="G74" s="96" t="s">
        <v>167</v>
      </c>
      <c r="H74" s="97">
        <v>52918</v>
      </c>
      <c r="I74" s="85"/>
    </row>
    <row r="75" spans="1:9" ht="12" customHeight="1">
      <c r="A75" s="79"/>
      <c r="B75" s="100" t="s">
        <v>206</v>
      </c>
      <c r="C75" s="93">
        <v>902</v>
      </c>
      <c r="D75" s="94">
        <v>1</v>
      </c>
      <c r="E75" s="94">
        <v>13</v>
      </c>
      <c r="F75" s="95" t="s">
        <v>98</v>
      </c>
      <c r="G75" s="96">
        <v>800</v>
      </c>
      <c r="H75" s="97">
        <v>52918</v>
      </c>
      <c r="I75" s="85"/>
    </row>
    <row r="76" spans="1:9" ht="24" customHeight="1">
      <c r="A76" s="79"/>
      <c r="B76" s="99" t="s">
        <v>531</v>
      </c>
      <c r="C76" s="93">
        <v>902</v>
      </c>
      <c r="D76" s="94">
        <v>1</v>
      </c>
      <c r="E76" s="94">
        <v>13</v>
      </c>
      <c r="F76" s="95" t="s">
        <v>532</v>
      </c>
      <c r="G76" s="96" t="s">
        <v>167</v>
      </c>
      <c r="H76" s="97">
        <v>245000</v>
      </c>
      <c r="I76" s="85"/>
    </row>
    <row r="77" spans="1:9" ht="12" customHeight="1">
      <c r="A77" s="79"/>
      <c r="B77" s="100" t="s">
        <v>206</v>
      </c>
      <c r="C77" s="93">
        <v>902</v>
      </c>
      <c r="D77" s="94">
        <v>1</v>
      </c>
      <c r="E77" s="94">
        <v>13</v>
      </c>
      <c r="F77" s="95" t="s">
        <v>532</v>
      </c>
      <c r="G77" s="96">
        <v>800</v>
      </c>
      <c r="H77" s="97">
        <v>245000</v>
      </c>
      <c r="I77" s="85"/>
    </row>
    <row r="78" spans="1:9" ht="34.5" customHeight="1">
      <c r="A78" s="79"/>
      <c r="B78" s="98" t="s">
        <v>244</v>
      </c>
      <c r="C78" s="93">
        <v>902</v>
      </c>
      <c r="D78" s="94">
        <v>1</v>
      </c>
      <c r="E78" s="94">
        <v>13</v>
      </c>
      <c r="F78" s="95" t="s">
        <v>243</v>
      </c>
      <c r="G78" s="96" t="s">
        <v>167</v>
      </c>
      <c r="H78" s="97">
        <v>4597757.99</v>
      </c>
      <c r="I78" s="85"/>
    </row>
    <row r="79" spans="1:9" ht="36" customHeight="1">
      <c r="A79" s="79"/>
      <c r="B79" s="99" t="s">
        <v>413</v>
      </c>
      <c r="C79" s="93">
        <v>902</v>
      </c>
      <c r="D79" s="94">
        <v>1</v>
      </c>
      <c r="E79" s="94">
        <v>13</v>
      </c>
      <c r="F79" s="95" t="s">
        <v>412</v>
      </c>
      <c r="G79" s="96" t="s">
        <v>167</v>
      </c>
      <c r="H79" s="97">
        <v>4597757.99</v>
      </c>
      <c r="I79" s="85"/>
    </row>
    <row r="80" spans="1:9" ht="12.75" customHeight="1">
      <c r="A80" s="79"/>
      <c r="B80" s="99" t="s">
        <v>97</v>
      </c>
      <c r="C80" s="93">
        <v>902</v>
      </c>
      <c r="D80" s="94">
        <v>1</v>
      </c>
      <c r="E80" s="94">
        <v>13</v>
      </c>
      <c r="F80" s="95" t="s">
        <v>96</v>
      </c>
      <c r="G80" s="96" t="s">
        <v>167</v>
      </c>
      <c r="H80" s="97">
        <v>50465</v>
      </c>
      <c r="I80" s="85"/>
    </row>
    <row r="81" spans="1:9" ht="24" customHeight="1">
      <c r="A81" s="79"/>
      <c r="B81" s="100" t="s">
        <v>183</v>
      </c>
      <c r="C81" s="93">
        <v>902</v>
      </c>
      <c r="D81" s="94">
        <v>1</v>
      </c>
      <c r="E81" s="94">
        <v>13</v>
      </c>
      <c r="F81" s="95" t="s">
        <v>96</v>
      </c>
      <c r="G81" s="96">
        <v>200</v>
      </c>
      <c r="H81" s="97">
        <v>50465</v>
      </c>
      <c r="I81" s="85"/>
    </row>
    <row r="82" spans="1:9" ht="12.75" customHeight="1">
      <c r="A82" s="79"/>
      <c r="B82" s="99" t="s">
        <v>559</v>
      </c>
      <c r="C82" s="93">
        <v>902</v>
      </c>
      <c r="D82" s="94">
        <v>1</v>
      </c>
      <c r="E82" s="94">
        <v>13</v>
      </c>
      <c r="F82" s="95" t="s">
        <v>560</v>
      </c>
      <c r="G82" s="96" t="s">
        <v>167</v>
      </c>
      <c r="H82" s="97">
        <v>4547292.99</v>
      </c>
      <c r="I82" s="85"/>
    </row>
    <row r="83" spans="1:9" ht="60" customHeight="1">
      <c r="A83" s="79"/>
      <c r="B83" s="100" t="s">
        <v>207</v>
      </c>
      <c r="C83" s="93">
        <v>902</v>
      </c>
      <c r="D83" s="94">
        <v>1</v>
      </c>
      <c r="E83" s="94">
        <v>13</v>
      </c>
      <c r="F83" s="95" t="s">
        <v>560</v>
      </c>
      <c r="G83" s="96">
        <v>100</v>
      </c>
      <c r="H83" s="97">
        <v>3349955.7</v>
      </c>
      <c r="I83" s="85"/>
    </row>
    <row r="84" spans="1:9" ht="24" customHeight="1">
      <c r="A84" s="79"/>
      <c r="B84" s="100" t="s">
        <v>183</v>
      </c>
      <c r="C84" s="93">
        <v>902</v>
      </c>
      <c r="D84" s="94">
        <v>1</v>
      </c>
      <c r="E84" s="94">
        <v>13</v>
      </c>
      <c r="F84" s="95" t="s">
        <v>560</v>
      </c>
      <c r="G84" s="96">
        <v>200</v>
      </c>
      <c r="H84" s="97">
        <v>1194352.6499999999</v>
      </c>
      <c r="I84" s="85"/>
    </row>
    <row r="85" spans="1:9" ht="12" customHeight="1">
      <c r="A85" s="79"/>
      <c r="B85" s="100" t="s">
        <v>206</v>
      </c>
      <c r="C85" s="93">
        <v>902</v>
      </c>
      <c r="D85" s="94">
        <v>1</v>
      </c>
      <c r="E85" s="94">
        <v>13</v>
      </c>
      <c r="F85" s="95" t="s">
        <v>560</v>
      </c>
      <c r="G85" s="96">
        <v>800</v>
      </c>
      <c r="H85" s="97">
        <v>2984.64</v>
      </c>
      <c r="I85" s="85"/>
    </row>
    <row r="86" spans="1:9" ht="24" customHeight="1">
      <c r="A86" s="79"/>
      <c r="B86" s="98" t="s">
        <v>95</v>
      </c>
      <c r="C86" s="93">
        <v>902</v>
      </c>
      <c r="D86" s="94">
        <v>1</v>
      </c>
      <c r="E86" s="94">
        <v>13</v>
      </c>
      <c r="F86" s="95" t="s">
        <v>94</v>
      </c>
      <c r="G86" s="96" t="s">
        <v>167</v>
      </c>
      <c r="H86" s="97">
        <v>5412000.0000000009</v>
      </c>
      <c r="I86" s="85"/>
    </row>
    <row r="87" spans="1:9" ht="24" customHeight="1">
      <c r="A87" s="79"/>
      <c r="B87" s="99" t="s">
        <v>93</v>
      </c>
      <c r="C87" s="93">
        <v>902</v>
      </c>
      <c r="D87" s="94">
        <v>1</v>
      </c>
      <c r="E87" s="94">
        <v>13</v>
      </c>
      <c r="F87" s="95" t="s">
        <v>92</v>
      </c>
      <c r="G87" s="96" t="s">
        <v>167</v>
      </c>
      <c r="H87" s="97">
        <v>5412000.0000000009</v>
      </c>
      <c r="I87" s="85"/>
    </row>
    <row r="88" spans="1:9" ht="57" customHeight="1">
      <c r="A88" s="79"/>
      <c r="B88" s="99" t="s">
        <v>91</v>
      </c>
      <c r="C88" s="93">
        <v>902</v>
      </c>
      <c r="D88" s="94">
        <v>1</v>
      </c>
      <c r="E88" s="94">
        <v>13</v>
      </c>
      <c r="F88" s="95" t="s">
        <v>90</v>
      </c>
      <c r="G88" s="96" t="s">
        <v>167</v>
      </c>
      <c r="H88" s="97">
        <v>5412000.0000000009</v>
      </c>
      <c r="I88" s="85"/>
    </row>
    <row r="89" spans="1:9" ht="60" customHeight="1">
      <c r="A89" s="79"/>
      <c r="B89" s="100" t="s">
        <v>207</v>
      </c>
      <c r="C89" s="93">
        <v>902</v>
      </c>
      <c r="D89" s="94">
        <v>1</v>
      </c>
      <c r="E89" s="94">
        <v>13</v>
      </c>
      <c r="F89" s="95" t="s">
        <v>90</v>
      </c>
      <c r="G89" s="96">
        <v>100</v>
      </c>
      <c r="H89" s="97">
        <v>4382186.2300000004</v>
      </c>
      <c r="I89" s="85"/>
    </row>
    <row r="90" spans="1:9" ht="24" customHeight="1">
      <c r="A90" s="79"/>
      <c r="B90" s="100" t="s">
        <v>183</v>
      </c>
      <c r="C90" s="93">
        <v>902</v>
      </c>
      <c r="D90" s="94">
        <v>1</v>
      </c>
      <c r="E90" s="94">
        <v>13</v>
      </c>
      <c r="F90" s="95" t="s">
        <v>90</v>
      </c>
      <c r="G90" s="96">
        <v>200</v>
      </c>
      <c r="H90" s="97">
        <v>1029813.77</v>
      </c>
      <c r="I90" s="85"/>
    </row>
    <row r="91" spans="1:9" ht="24" customHeight="1">
      <c r="A91" s="79"/>
      <c r="B91" s="98" t="s">
        <v>88</v>
      </c>
      <c r="C91" s="93">
        <v>902</v>
      </c>
      <c r="D91" s="94">
        <v>1</v>
      </c>
      <c r="E91" s="94">
        <v>13</v>
      </c>
      <c r="F91" s="95" t="s">
        <v>89</v>
      </c>
      <c r="G91" s="96" t="s">
        <v>167</v>
      </c>
      <c r="H91" s="97">
        <v>605200</v>
      </c>
      <c r="I91" s="85"/>
    </row>
    <row r="92" spans="1:9" ht="24" customHeight="1">
      <c r="A92" s="79"/>
      <c r="B92" s="99" t="s">
        <v>88</v>
      </c>
      <c r="C92" s="93">
        <v>902</v>
      </c>
      <c r="D92" s="94">
        <v>1</v>
      </c>
      <c r="E92" s="94">
        <v>13</v>
      </c>
      <c r="F92" s="95" t="s">
        <v>123</v>
      </c>
      <c r="G92" s="96" t="s">
        <v>167</v>
      </c>
      <c r="H92" s="97">
        <v>605200</v>
      </c>
      <c r="I92" s="85"/>
    </row>
    <row r="93" spans="1:9" ht="24" customHeight="1">
      <c r="A93" s="79"/>
      <c r="B93" s="99" t="s">
        <v>124</v>
      </c>
      <c r="C93" s="93">
        <v>902</v>
      </c>
      <c r="D93" s="94">
        <v>1</v>
      </c>
      <c r="E93" s="94">
        <v>13</v>
      </c>
      <c r="F93" s="95" t="s">
        <v>164</v>
      </c>
      <c r="G93" s="96" t="s">
        <v>167</v>
      </c>
      <c r="H93" s="97">
        <v>605200</v>
      </c>
      <c r="I93" s="85"/>
    </row>
    <row r="94" spans="1:9" ht="60" customHeight="1">
      <c r="A94" s="79"/>
      <c r="B94" s="100" t="s">
        <v>207</v>
      </c>
      <c r="C94" s="93">
        <v>902</v>
      </c>
      <c r="D94" s="94">
        <v>1</v>
      </c>
      <c r="E94" s="94">
        <v>13</v>
      </c>
      <c r="F94" s="95" t="s">
        <v>164</v>
      </c>
      <c r="G94" s="96">
        <v>100</v>
      </c>
      <c r="H94" s="97">
        <v>554212.44999999995</v>
      </c>
      <c r="I94" s="85"/>
    </row>
    <row r="95" spans="1:9" ht="24" customHeight="1">
      <c r="A95" s="79"/>
      <c r="B95" s="100" t="s">
        <v>183</v>
      </c>
      <c r="C95" s="93">
        <v>902</v>
      </c>
      <c r="D95" s="94">
        <v>1</v>
      </c>
      <c r="E95" s="94">
        <v>13</v>
      </c>
      <c r="F95" s="95" t="s">
        <v>164</v>
      </c>
      <c r="G95" s="96">
        <v>200</v>
      </c>
      <c r="H95" s="97">
        <v>50987.55</v>
      </c>
      <c r="I95" s="85"/>
    </row>
    <row r="96" spans="1:9" ht="90.75" customHeight="1">
      <c r="A96" s="79"/>
      <c r="B96" s="98" t="s">
        <v>83</v>
      </c>
      <c r="C96" s="93">
        <v>902</v>
      </c>
      <c r="D96" s="94">
        <v>1</v>
      </c>
      <c r="E96" s="94">
        <v>13</v>
      </c>
      <c r="F96" s="95" t="s">
        <v>125</v>
      </c>
      <c r="G96" s="96" t="s">
        <v>167</v>
      </c>
      <c r="H96" s="97">
        <v>605900</v>
      </c>
      <c r="I96" s="85"/>
    </row>
    <row r="97" spans="1:9" ht="48" customHeight="1">
      <c r="A97" s="79"/>
      <c r="B97" s="99" t="s">
        <v>86</v>
      </c>
      <c r="C97" s="93">
        <v>902</v>
      </c>
      <c r="D97" s="94">
        <v>1</v>
      </c>
      <c r="E97" s="94">
        <v>13</v>
      </c>
      <c r="F97" s="95" t="s">
        <v>126</v>
      </c>
      <c r="G97" s="96" t="s">
        <v>167</v>
      </c>
      <c r="H97" s="97">
        <v>605900</v>
      </c>
      <c r="I97" s="85"/>
    </row>
    <row r="98" spans="1:9" ht="48" customHeight="1">
      <c r="A98" s="79"/>
      <c r="B98" s="99" t="s">
        <v>86</v>
      </c>
      <c r="C98" s="93">
        <v>902</v>
      </c>
      <c r="D98" s="94">
        <v>1</v>
      </c>
      <c r="E98" s="94">
        <v>13</v>
      </c>
      <c r="F98" s="95" t="s">
        <v>84</v>
      </c>
      <c r="G98" s="96" t="s">
        <v>167</v>
      </c>
      <c r="H98" s="97">
        <v>605200</v>
      </c>
      <c r="I98" s="85"/>
    </row>
    <row r="99" spans="1:9" ht="60" customHeight="1">
      <c r="A99" s="79"/>
      <c r="B99" s="100" t="s">
        <v>207</v>
      </c>
      <c r="C99" s="93">
        <v>902</v>
      </c>
      <c r="D99" s="94">
        <v>1</v>
      </c>
      <c r="E99" s="94">
        <v>13</v>
      </c>
      <c r="F99" s="95" t="s">
        <v>84</v>
      </c>
      <c r="G99" s="96">
        <v>100</v>
      </c>
      <c r="H99" s="97">
        <v>554212.44999999995</v>
      </c>
      <c r="I99" s="85"/>
    </row>
    <row r="100" spans="1:9" ht="24" customHeight="1">
      <c r="A100" s="79"/>
      <c r="B100" s="100" t="s">
        <v>183</v>
      </c>
      <c r="C100" s="93">
        <v>902</v>
      </c>
      <c r="D100" s="94">
        <v>1</v>
      </c>
      <c r="E100" s="94">
        <v>13</v>
      </c>
      <c r="F100" s="95" t="s">
        <v>84</v>
      </c>
      <c r="G100" s="96">
        <v>200</v>
      </c>
      <c r="H100" s="97">
        <v>50987.55</v>
      </c>
      <c r="I100" s="85"/>
    </row>
    <row r="101" spans="1:9" ht="90.75" customHeight="1">
      <c r="A101" s="79"/>
      <c r="B101" s="99" t="s">
        <v>83</v>
      </c>
      <c r="C101" s="93">
        <v>902</v>
      </c>
      <c r="D101" s="94">
        <v>1</v>
      </c>
      <c r="E101" s="94">
        <v>13</v>
      </c>
      <c r="F101" s="95" t="s">
        <v>82</v>
      </c>
      <c r="G101" s="96" t="s">
        <v>167</v>
      </c>
      <c r="H101" s="97">
        <v>700</v>
      </c>
      <c r="I101" s="85"/>
    </row>
    <row r="102" spans="1:9" ht="24" customHeight="1">
      <c r="A102" s="79"/>
      <c r="B102" s="100" t="s">
        <v>183</v>
      </c>
      <c r="C102" s="93">
        <v>902</v>
      </c>
      <c r="D102" s="94">
        <v>1</v>
      </c>
      <c r="E102" s="94">
        <v>13</v>
      </c>
      <c r="F102" s="95" t="s">
        <v>82</v>
      </c>
      <c r="G102" s="96">
        <v>200</v>
      </c>
      <c r="H102" s="97">
        <v>700</v>
      </c>
      <c r="I102" s="85"/>
    </row>
    <row r="103" spans="1:9" ht="24" customHeight="1">
      <c r="A103" s="79"/>
      <c r="B103" s="86" t="s">
        <v>229</v>
      </c>
      <c r="C103" s="87">
        <v>902</v>
      </c>
      <c r="D103" s="88">
        <v>3</v>
      </c>
      <c r="E103" s="88">
        <v>0</v>
      </c>
      <c r="F103" s="89" t="s">
        <v>167</v>
      </c>
      <c r="G103" s="90" t="s">
        <v>167</v>
      </c>
      <c r="H103" s="91">
        <v>200000</v>
      </c>
      <c r="I103" s="85"/>
    </row>
    <row r="104" spans="1:9" ht="36" customHeight="1">
      <c r="A104" s="79"/>
      <c r="B104" s="92" t="s">
        <v>228</v>
      </c>
      <c r="C104" s="93">
        <v>902</v>
      </c>
      <c r="D104" s="94">
        <v>3</v>
      </c>
      <c r="E104" s="94">
        <v>9</v>
      </c>
      <c r="F104" s="95" t="s">
        <v>167</v>
      </c>
      <c r="G104" s="96" t="s">
        <v>167</v>
      </c>
      <c r="H104" s="97">
        <v>200000</v>
      </c>
      <c r="I104" s="85"/>
    </row>
    <row r="105" spans="1:9" ht="34.5" customHeight="1">
      <c r="A105" s="79"/>
      <c r="B105" s="98" t="s">
        <v>244</v>
      </c>
      <c r="C105" s="93">
        <v>902</v>
      </c>
      <c r="D105" s="94">
        <v>3</v>
      </c>
      <c r="E105" s="94">
        <v>9</v>
      </c>
      <c r="F105" s="95" t="s">
        <v>243</v>
      </c>
      <c r="G105" s="96" t="s">
        <v>167</v>
      </c>
      <c r="H105" s="97">
        <v>200000</v>
      </c>
      <c r="I105" s="85"/>
    </row>
    <row r="106" spans="1:9" ht="36" customHeight="1">
      <c r="A106" s="79"/>
      <c r="B106" s="99" t="s">
        <v>413</v>
      </c>
      <c r="C106" s="93">
        <v>902</v>
      </c>
      <c r="D106" s="94">
        <v>3</v>
      </c>
      <c r="E106" s="94">
        <v>9</v>
      </c>
      <c r="F106" s="95" t="s">
        <v>412</v>
      </c>
      <c r="G106" s="96" t="s">
        <v>167</v>
      </c>
      <c r="H106" s="97">
        <v>200000</v>
      </c>
      <c r="I106" s="85"/>
    </row>
    <row r="107" spans="1:9" ht="24" customHeight="1">
      <c r="A107" s="79"/>
      <c r="B107" s="99" t="s">
        <v>81</v>
      </c>
      <c r="C107" s="93">
        <v>902</v>
      </c>
      <c r="D107" s="94">
        <v>3</v>
      </c>
      <c r="E107" s="94">
        <v>9</v>
      </c>
      <c r="F107" s="95" t="s">
        <v>80</v>
      </c>
      <c r="G107" s="96" t="s">
        <v>167</v>
      </c>
      <c r="H107" s="97">
        <v>200000</v>
      </c>
      <c r="I107" s="85"/>
    </row>
    <row r="108" spans="1:9" ht="24" customHeight="1">
      <c r="A108" s="79"/>
      <c r="B108" s="100" t="s">
        <v>183</v>
      </c>
      <c r="C108" s="93">
        <v>902</v>
      </c>
      <c r="D108" s="94">
        <v>3</v>
      </c>
      <c r="E108" s="94">
        <v>9</v>
      </c>
      <c r="F108" s="95" t="s">
        <v>80</v>
      </c>
      <c r="G108" s="96">
        <v>200</v>
      </c>
      <c r="H108" s="97">
        <v>200000</v>
      </c>
      <c r="I108" s="85"/>
    </row>
    <row r="109" spans="1:9" ht="12" customHeight="1">
      <c r="A109" s="79"/>
      <c r="B109" s="86" t="s">
        <v>211</v>
      </c>
      <c r="C109" s="87">
        <v>902</v>
      </c>
      <c r="D109" s="88">
        <v>4</v>
      </c>
      <c r="E109" s="88">
        <v>0</v>
      </c>
      <c r="F109" s="89" t="s">
        <v>167</v>
      </c>
      <c r="G109" s="90" t="s">
        <v>167</v>
      </c>
      <c r="H109" s="91">
        <v>42679491.969999999</v>
      </c>
      <c r="I109" s="85"/>
    </row>
    <row r="110" spans="1:9" ht="12.75" customHeight="1">
      <c r="A110" s="79"/>
      <c r="B110" s="92" t="s">
        <v>79</v>
      </c>
      <c r="C110" s="93">
        <v>902</v>
      </c>
      <c r="D110" s="94">
        <v>4</v>
      </c>
      <c r="E110" s="94">
        <v>1</v>
      </c>
      <c r="F110" s="95" t="s">
        <v>167</v>
      </c>
      <c r="G110" s="96" t="s">
        <v>167</v>
      </c>
      <c r="H110" s="97">
        <v>193900</v>
      </c>
      <c r="I110" s="85"/>
    </row>
    <row r="111" spans="1:9" ht="48" customHeight="1">
      <c r="A111" s="79"/>
      <c r="B111" s="98" t="s">
        <v>77</v>
      </c>
      <c r="C111" s="93">
        <v>902</v>
      </c>
      <c r="D111" s="94">
        <v>4</v>
      </c>
      <c r="E111" s="94">
        <v>1</v>
      </c>
      <c r="F111" s="95" t="s">
        <v>127</v>
      </c>
      <c r="G111" s="96" t="s">
        <v>167</v>
      </c>
      <c r="H111" s="97">
        <v>193900</v>
      </c>
      <c r="I111" s="85"/>
    </row>
    <row r="112" spans="1:9" ht="48" customHeight="1">
      <c r="A112" s="79"/>
      <c r="B112" s="99" t="s">
        <v>77</v>
      </c>
      <c r="C112" s="93">
        <v>902</v>
      </c>
      <c r="D112" s="94">
        <v>4</v>
      </c>
      <c r="E112" s="94">
        <v>1</v>
      </c>
      <c r="F112" s="95" t="s">
        <v>78</v>
      </c>
      <c r="G112" s="96" t="s">
        <v>167</v>
      </c>
      <c r="H112" s="97">
        <v>193900</v>
      </c>
      <c r="I112" s="85"/>
    </row>
    <row r="113" spans="1:9" ht="48" customHeight="1">
      <c r="A113" s="79"/>
      <c r="B113" s="99" t="s">
        <v>77</v>
      </c>
      <c r="C113" s="93">
        <v>902</v>
      </c>
      <c r="D113" s="94">
        <v>4</v>
      </c>
      <c r="E113" s="94">
        <v>1</v>
      </c>
      <c r="F113" s="95" t="s">
        <v>76</v>
      </c>
      <c r="G113" s="96" t="s">
        <v>167</v>
      </c>
      <c r="H113" s="97">
        <v>32300</v>
      </c>
      <c r="I113" s="85"/>
    </row>
    <row r="114" spans="1:9" ht="60" customHeight="1">
      <c r="A114" s="79"/>
      <c r="B114" s="100" t="s">
        <v>207</v>
      </c>
      <c r="C114" s="93">
        <v>902</v>
      </c>
      <c r="D114" s="94">
        <v>4</v>
      </c>
      <c r="E114" s="94">
        <v>1</v>
      </c>
      <c r="F114" s="95" t="s">
        <v>76</v>
      </c>
      <c r="G114" s="96">
        <v>100</v>
      </c>
      <c r="H114" s="97">
        <v>30761.91</v>
      </c>
      <c r="I114" s="85"/>
    </row>
    <row r="115" spans="1:9" ht="24" customHeight="1">
      <c r="A115" s="79"/>
      <c r="B115" s="100" t="s">
        <v>183</v>
      </c>
      <c r="C115" s="93">
        <v>902</v>
      </c>
      <c r="D115" s="94">
        <v>4</v>
      </c>
      <c r="E115" s="94">
        <v>1</v>
      </c>
      <c r="F115" s="95" t="s">
        <v>76</v>
      </c>
      <c r="G115" s="96">
        <v>200</v>
      </c>
      <c r="H115" s="97">
        <v>1538.09</v>
      </c>
      <c r="I115" s="85"/>
    </row>
    <row r="116" spans="1:9" ht="36" customHeight="1">
      <c r="A116" s="79"/>
      <c r="B116" s="99" t="s">
        <v>75</v>
      </c>
      <c r="C116" s="93">
        <v>902</v>
      </c>
      <c r="D116" s="94">
        <v>4</v>
      </c>
      <c r="E116" s="94">
        <v>1</v>
      </c>
      <c r="F116" s="95" t="s">
        <v>74</v>
      </c>
      <c r="G116" s="96" t="s">
        <v>167</v>
      </c>
      <c r="H116" s="97">
        <v>161600</v>
      </c>
      <c r="I116" s="85"/>
    </row>
    <row r="117" spans="1:9" ht="60" customHeight="1">
      <c r="A117" s="79"/>
      <c r="B117" s="100" t="s">
        <v>207</v>
      </c>
      <c r="C117" s="93">
        <v>902</v>
      </c>
      <c r="D117" s="94">
        <v>4</v>
      </c>
      <c r="E117" s="94">
        <v>1</v>
      </c>
      <c r="F117" s="95" t="s">
        <v>74</v>
      </c>
      <c r="G117" s="96">
        <v>100</v>
      </c>
      <c r="H117" s="97">
        <v>153904.76</v>
      </c>
      <c r="I117" s="85"/>
    </row>
    <row r="118" spans="1:9" ht="24" customHeight="1">
      <c r="A118" s="79"/>
      <c r="B118" s="100" t="s">
        <v>183</v>
      </c>
      <c r="C118" s="93">
        <v>902</v>
      </c>
      <c r="D118" s="94">
        <v>4</v>
      </c>
      <c r="E118" s="94">
        <v>1</v>
      </c>
      <c r="F118" s="95" t="s">
        <v>74</v>
      </c>
      <c r="G118" s="96">
        <v>200</v>
      </c>
      <c r="H118" s="97">
        <v>7695.24</v>
      </c>
      <c r="I118" s="85"/>
    </row>
    <row r="119" spans="1:9" ht="12" customHeight="1">
      <c r="A119" s="79"/>
      <c r="B119" s="92" t="s">
        <v>73</v>
      </c>
      <c r="C119" s="93">
        <v>902</v>
      </c>
      <c r="D119" s="94">
        <v>4</v>
      </c>
      <c r="E119" s="94">
        <v>5</v>
      </c>
      <c r="F119" s="95" t="s">
        <v>167</v>
      </c>
      <c r="G119" s="96" t="s">
        <v>167</v>
      </c>
      <c r="H119" s="97">
        <v>728700</v>
      </c>
      <c r="I119" s="85"/>
    </row>
    <row r="120" spans="1:9" ht="36" customHeight="1">
      <c r="A120" s="79"/>
      <c r="B120" s="98" t="s">
        <v>188</v>
      </c>
      <c r="C120" s="93">
        <v>902</v>
      </c>
      <c r="D120" s="94">
        <v>4</v>
      </c>
      <c r="E120" s="94">
        <v>5</v>
      </c>
      <c r="F120" s="95" t="s">
        <v>187</v>
      </c>
      <c r="G120" s="96" t="s">
        <v>167</v>
      </c>
      <c r="H120" s="97">
        <v>290000</v>
      </c>
      <c r="I120" s="85"/>
    </row>
    <row r="121" spans="1:9" ht="24" customHeight="1">
      <c r="A121" s="79"/>
      <c r="B121" s="99" t="s">
        <v>186</v>
      </c>
      <c r="C121" s="93">
        <v>902</v>
      </c>
      <c r="D121" s="94">
        <v>4</v>
      </c>
      <c r="E121" s="94">
        <v>5</v>
      </c>
      <c r="F121" s="95" t="s">
        <v>185</v>
      </c>
      <c r="G121" s="96" t="s">
        <v>167</v>
      </c>
      <c r="H121" s="97">
        <v>290000</v>
      </c>
      <c r="I121" s="85"/>
    </row>
    <row r="122" spans="1:9" ht="12.75" customHeight="1">
      <c r="A122" s="79"/>
      <c r="B122" s="99" t="s">
        <v>163</v>
      </c>
      <c r="C122" s="93">
        <v>902</v>
      </c>
      <c r="D122" s="94">
        <v>4</v>
      </c>
      <c r="E122" s="94">
        <v>5</v>
      </c>
      <c r="F122" s="95" t="s">
        <v>2</v>
      </c>
      <c r="G122" s="96" t="s">
        <v>167</v>
      </c>
      <c r="H122" s="97">
        <v>290000</v>
      </c>
      <c r="I122" s="85"/>
    </row>
    <row r="123" spans="1:9" ht="24" customHeight="1">
      <c r="A123" s="79"/>
      <c r="B123" s="100" t="s">
        <v>183</v>
      </c>
      <c r="C123" s="93">
        <v>902</v>
      </c>
      <c r="D123" s="94">
        <v>4</v>
      </c>
      <c r="E123" s="94">
        <v>5</v>
      </c>
      <c r="F123" s="95" t="s">
        <v>2</v>
      </c>
      <c r="G123" s="96">
        <v>200</v>
      </c>
      <c r="H123" s="97">
        <v>290000</v>
      </c>
      <c r="I123" s="85"/>
    </row>
    <row r="124" spans="1:9" ht="48" customHeight="1">
      <c r="A124" s="79"/>
      <c r="B124" s="98" t="s">
        <v>70</v>
      </c>
      <c r="C124" s="93">
        <v>902</v>
      </c>
      <c r="D124" s="94">
        <v>4</v>
      </c>
      <c r="E124" s="94">
        <v>5</v>
      </c>
      <c r="F124" s="95" t="s">
        <v>72</v>
      </c>
      <c r="G124" s="96" t="s">
        <v>167</v>
      </c>
      <c r="H124" s="97">
        <v>438700</v>
      </c>
      <c r="I124" s="85"/>
    </row>
    <row r="125" spans="1:9" ht="48" customHeight="1">
      <c r="A125" s="79"/>
      <c r="B125" s="99" t="s">
        <v>70</v>
      </c>
      <c r="C125" s="93">
        <v>902</v>
      </c>
      <c r="D125" s="94">
        <v>4</v>
      </c>
      <c r="E125" s="94">
        <v>5</v>
      </c>
      <c r="F125" s="95" t="s">
        <v>71</v>
      </c>
      <c r="G125" s="96" t="s">
        <v>167</v>
      </c>
      <c r="H125" s="97">
        <v>438700</v>
      </c>
      <c r="I125" s="85"/>
    </row>
    <row r="126" spans="1:9" ht="48" customHeight="1">
      <c r="A126" s="79"/>
      <c r="B126" s="99" t="s">
        <v>70</v>
      </c>
      <c r="C126" s="93">
        <v>902</v>
      </c>
      <c r="D126" s="94">
        <v>4</v>
      </c>
      <c r="E126" s="94">
        <v>5</v>
      </c>
      <c r="F126" s="95" t="s">
        <v>69</v>
      </c>
      <c r="G126" s="96" t="s">
        <v>167</v>
      </c>
      <c r="H126" s="97">
        <v>438700</v>
      </c>
      <c r="I126" s="85"/>
    </row>
    <row r="127" spans="1:9" ht="24" customHeight="1">
      <c r="A127" s="79"/>
      <c r="B127" s="100" t="s">
        <v>183</v>
      </c>
      <c r="C127" s="93">
        <v>902</v>
      </c>
      <c r="D127" s="94">
        <v>4</v>
      </c>
      <c r="E127" s="94">
        <v>5</v>
      </c>
      <c r="F127" s="95" t="s">
        <v>69</v>
      </c>
      <c r="G127" s="96">
        <v>200</v>
      </c>
      <c r="H127" s="97">
        <v>438700</v>
      </c>
      <c r="I127" s="85"/>
    </row>
    <row r="128" spans="1:9" ht="12.75" customHeight="1">
      <c r="A128" s="79"/>
      <c r="B128" s="92" t="s">
        <v>68</v>
      </c>
      <c r="C128" s="93">
        <v>902</v>
      </c>
      <c r="D128" s="94">
        <v>4</v>
      </c>
      <c r="E128" s="94">
        <v>9</v>
      </c>
      <c r="F128" s="95" t="s">
        <v>167</v>
      </c>
      <c r="G128" s="96" t="s">
        <v>167</v>
      </c>
      <c r="H128" s="97">
        <v>39528618.969999999</v>
      </c>
      <c r="I128" s="85"/>
    </row>
    <row r="129" spans="1:9" ht="36" customHeight="1">
      <c r="A129" s="79"/>
      <c r="B129" s="98" t="s">
        <v>188</v>
      </c>
      <c r="C129" s="93">
        <v>902</v>
      </c>
      <c r="D129" s="94">
        <v>4</v>
      </c>
      <c r="E129" s="94">
        <v>9</v>
      </c>
      <c r="F129" s="95" t="s">
        <v>187</v>
      </c>
      <c r="G129" s="96" t="s">
        <v>167</v>
      </c>
      <c r="H129" s="97">
        <v>39528618.969999999</v>
      </c>
      <c r="I129" s="85"/>
    </row>
    <row r="130" spans="1:9" ht="24" customHeight="1">
      <c r="A130" s="79"/>
      <c r="B130" s="99" t="s">
        <v>67</v>
      </c>
      <c r="C130" s="93">
        <v>902</v>
      </c>
      <c r="D130" s="94">
        <v>4</v>
      </c>
      <c r="E130" s="94">
        <v>9</v>
      </c>
      <c r="F130" s="95" t="s">
        <v>66</v>
      </c>
      <c r="G130" s="96" t="s">
        <v>167</v>
      </c>
      <c r="H130" s="97">
        <v>35612719.240000002</v>
      </c>
      <c r="I130" s="85"/>
    </row>
    <row r="131" spans="1:9" ht="24" customHeight="1">
      <c r="A131" s="79"/>
      <c r="B131" s="99" t="s">
        <v>65</v>
      </c>
      <c r="C131" s="93">
        <v>902</v>
      </c>
      <c r="D131" s="94">
        <v>4</v>
      </c>
      <c r="E131" s="94">
        <v>9</v>
      </c>
      <c r="F131" s="95" t="s">
        <v>64</v>
      </c>
      <c r="G131" s="96" t="s">
        <v>167</v>
      </c>
      <c r="H131" s="97">
        <v>7958700</v>
      </c>
      <c r="I131" s="85"/>
    </row>
    <row r="132" spans="1:9" ht="24" customHeight="1">
      <c r="A132" s="79"/>
      <c r="B132" s="100" t="s">
        <v>183</v>
      </c>
      <c r="C132" s="93">
        <v>902</v>
      </c>
      <c r="D132" s="94">
        <v>4</v>
      </c>
      <c r="E132" s="94">
        <v>9</v>
      </c>
      <c r="F132" s="95" t="s">
        <v>64</v>
      </c>
      <c r="G132" s="96">
        <v>200</v>
      </c>
      <c r="H132" s="97">
        <v>7958700</v>
      </c>
      <c r="I132" s="85"/>
    </row>
    <row r="133" spans="1:9" ht="12" customHeight="1">
      <c r="A133" s="79"/>
      <c r="B133" s="99" t="s">
        <v>63</v>
      </c>
      <c r="C133" s="93">
        <v>902</v>
      </c>
      <c r="D133" s="94">
        <v>4</v>
      </c>
      <c r="E133" s="94">
        <v>9</v>
      </c>
      <c r="F133" s="95" t="s">
        <v>62</v>
      </c>
      <c r="G133" s="96" t="s">
        <v>167</v>
      </c>
      <c r="H133" s="97">
        <v>18611518.449999999</v>
      </c>
      <c r="I133" s="85"/>
    </row>
    <row r="134" spans="1:9" ht="24" customHeight="1">
      <c r="A134" s="79"/>
      <c r="B134" s="100" t="s">
        <v>183</v>
      </c>
      <c r="C134" s="93">
        <v>902</v>
      </c>
      <c r="D134" s="94">
        <v>4</v>
      </c>
      <c r="E134" s="94">
        <v>9</v>
      </c>
      <c r="F134" s="95" t="s">
        <v>62</v>
      </c>
      <c r="G134" s="96">
        <v>200</v>
      </c>
      <c r="H134" s="97">
        <v>18611518.449999999</v>
      </c>
      <c r="I134" s="85"/>
    </row>
    <row r="135" spans="1:9" ht="12" customHeight="1">
      <c r="A135" s="79"/>
      <c r="B135" s="99" t="s">
        <v>61</v>
      </c>
      <c r="C135" s="93">
        <v>902</v>
      </c>
      <c r="D135" s="94">
        <v>4</v>
      </c>
      <c r="E135" s="94">
        <v>9</v>
      </c>
      <c r="F135" s="95" t="s">
        <v>60</v>
      </c>
      <c r="G135" s="96" t="s">
        <v>167</v>
      </c>
      <c r="H135" s="97">
        <v>1618245.05</v>
      </c>
      <c r="I135" s="85"/>
    </row>
    <row r="136" spans="1:9" ht="24" customHeight="1">
      <c r="A136" s="79"/>
      <c r="B136" s="100" t="s">
        <v>183</v>
      </c>
      <c r="C136" s="93">
        <v>902</v>
      </c>
      <c r="D136" s="94">
        <v>4</v>
      </c>
      <c r="E136" s="94">
        <v>9</v>
      </c>
      <c r="F136" s="95" t="s">
        <v>60</v>
      </c>
      <c r="G136" s="96">
        <v>200</v>
      </c>
      <c r="H136" s="97">
        <v>1618245.05</v>
      </c>
      <c r="I136" s="85"/>
    </row>
    <row r="137" spans="1:9" ht="12" customHeight="1">
      <c r="A137" s="79"/>
      <c r="B137" s="99" t="s">
        <v>59</v>
      </c>
      <c r="C137" s="93">
        <v>902</v>
      </c>
      <c r="D137" s="94">
        <v>4</v>
      </c>
      <c r="E137" s="94">
        <v>9</v>
      </c>
      <c r="F137" s="95" t="s">
        <v>58</v>
      </c>
      <c r="G137" s="96" t="s">
        <v>167</v>
      </c>
      <c r="H137" s="97">
        <v>4668700</v>
      </c>
      <c r="I137" s="85"/>
    </row>
    <row r="138" spans="1:9" ht="24" customHeight="1">
      <c r="A138" s="79"/>
      <c r="B138" s="100" t="s">
        <v>183</v>
      </c>
      <c r="C138" s="93">
        <v>902</v>
      </c>
      <c r="D138" s="94">
        <v>4</v>
      </c>
      <c r="E138" s="94">
        <v>9</v>
      </c>
      <c r="F138" s="95" t="s">
        <v>58</v>
      </c>
      <c r="G138" s="96">
        <v>200</v>
      </c>
      <c r="H138" s="97">
        <v>4668700</v>
      </c>
      <c r="I138" s="85"/>
    </row>
    <row r="139" spans="1:9" ht="24" customHeight="1">
      <c r="A139" s="79"/>
      <c r="B139" s="99" t="s">
        <v>561</v>
      </c>
      <c r="C139" s="93">
        <v>902</v>
      </c>
      <c r="D139" s="94">
        <v>4</v>
      </c>
      <c r="E139" s="94">
        <v>9</v>
      </c>
      <c r="F139" s="95" t="s">
        <v>562</v>
      </c>
      <c r="G139" s="96" t="s">
        <v>167</v>
      </c>
      <c r="H139" s="97">
        <v>2543278.13</v>
      </c>
      <c r="I139" s="85"/>
    </row>
    <row r="140" spans="1:9" ht="24" customHeight="1">
      <c r="A140" s="79"/>
      <c r="B140" s="100" t="s">
        <v>183</v>
      </c>
      <c r="C140" s="93">
        <v>902</v>
      </c>
      <c r="D140" s="94">
        <v>4</v>
      </c>
      <c r="E140" s="94">
        <v>9</v>
      </c>
      <c r="F140" s="95" t="s">
        <v>562</v>
      </c>
      <c r="G140" s="96">
        <v>200</v>
      </c>
      <c r="H140" s="97">
        <v>2543278.13</v>
      </c>
      <c r="I140" s="85"/>
    </row>
    <row r="141" spans="1:9" ht="24" customHeight="1">
      <c r="A141" s="79"/>
      <c r="B141" s="99" t="s">
        <v>563</v>
      </c>
      <c r="C141" s="93">
        <v>902</v>
      </c>
      <c r="D141" s="94">
        <v>4</v>
      </c>
      <c r="E141" s="94">
        <v>9</v>
      </c>
      <c r="F141" s="95" t="s">
        <v>564</v>
      </c>
      <c r="G141" s="96" t="s">
        <v>167</v>
      </c>
      <c r="H141" s="97">
        <v>212277.61</v>
      </c>
      <c r="I141" s="85"/>
    </row>
    <row r="142" spans="1:9" ht="24" customHeight="1">
      <c r="A142" s="79"/>
      <c r="B142" s="100" t="s">
        <v>183</v>
      </c>
      <c r="C142" s="93">
        <v>902</v>
      </c>
      <c r="D142" s="94">
        <v>4</v>
      </c>
      <c r="E142" s="94">
        <v>9</v>
      </c>
      <c r="F142" s="95" t="s">
        <v>564</v>
      </c>
      <c r="G142" s="96">
        <v>200</v>
      </c>
      <c r="H142" s="97">
        <v>212277.61</v>
      </c>
      <c r="I142" s="85"/>
    </row>
    <row r="143" spans="1:9" ht="36" customHeight="1">
      <c r="A143" s="79"/>
      <c r="B143" s="99" t="s">
        <v>57</v>
      </c>
      <c r="C143" s="93">
        <v>902</v>
      </c>
      <c r="D143" s="94">
        <v>4</v>
      </c>
      <c r="E143" s="94">
        <v>9</v>
      </c>
      <c r="F143" s="95" t="s">
        <v>56</v>
      </c>
      <c r="G143" s="96" t="s">
        <v>167</v>
      </c>
      <c r="H143" s="97">
        <v>3915899.73</v>
      </c>
      <c r="I143" s="85"/>
    </row>
    <row r="144" spans="1:9" ht="12.75" customHeight="1">
      <c r="A144" s="79"/>
      <c r="B144" s="99" t="s">
        <v>55</v>
      </c>
      <c r="C144" s="93">
        <v>902</v>
      </c>
      <c r="D144" s="94">
        <v>4</v>
      </c>
      <c r="E144" s="94">
        <v>9</v>
      </c>
      <c r="F144" s="95" t="s">
        <v>54</v>
      </c>
      <c r="G144" s="96" t="s">
        <v>167</v>
      </c>
      <c r="H144" s="97">
        <v>895500</v>
      </c>
      <c r="I144" s="85"/>
    </row>
    <row r="145" spans="1:9" ht="24" customHeight="1">
      <c r="A145" s="79"/>
      <c r="B145" s="100" t="s">
        <v>183</v>
      </c>
      <c r="C145" s="93">
        <v>902</v>
      </c>
      <c r="D145" s="94">
        <v>4</v>
      </c>
      <c r="E145" s="94">
        <v>9</v>
      </c>
      <c r="F145" s="95" t="s">
        <v>54</v>
      </c>
      <c r="G145" s="96">
        <v>200</v>
      </c>
      <c r="H145" s="97">
        <v>895500</v>
      </c>
      <c r="I145" s="85"/>
    </row>
    <row r="146" spans="1:9" ht="24" customHeight="1">
      <c r="A146" s="79"/>
      <c r="B146" s="99" t="s">
        <v>53</v>
      </c>
      <c r="C146" s="93">
        <v>902</v>
      </c>
      <c r="D146" s="94">
        <v>4</v>
      </c>
      <c r="E146" s="94">
        <v>9</v>
      </c>
      <c r="F146" s="95" t="s">
        <v>52</v>
      </c>
      <c r="G146" s="96" t="s">
        <v>167</v>
      </c>
      <c r="H146" s="97">
        <v>1324308.73</v>
      </c>
      <c r="I146" s="85"/>
    </row>
    <row r="147" spans="1:9" ht="24" customHeight="1">
      <c r="A147" s="79"/>
      <c r="B147" s="100" t="s">
        <v>183</v>
      </c>
      <c r="C147" s="93">
        <v>902</v>
      </c>
      <c r="D147" s="94">
        <v>4</v>
      </c>
      <c r="E147" s="94">
        <v>9</v>
      </c>
      <c r="F147" s="95" t="s">
        <v>52</v>
      </c>
      <c r="G147" s="96">
        <v>200</v>
      </c>
      <c r="H147" s="97">
        <v>1324308.73</v>
      </c>
      <c r="I147" s="85"/>
    </row>
    <row r="148" spans="1:9" ht="12.75" customHeight="1">
      <c r="A148" s="79"/>
      <c r="B148" s="99" t="s">
        <v>51</v>
      </c>
      <c r="C148" s="93">
        <v>902</v>
      </c>
      <c r="D148" s="94">
        <v>4</v>
      </c>
      <c r="E148" s="94">
        <v>9</v>
      </c>
      <c r="F148" s="95" t="s">
        <v>50</v>
      </c>
      <c r="G148" s="96" t="s">
        <v>167</v>
      </c>
      <c r="H148" s="97">
        <v>1414091</v>
      </c>
      <c r="I148" s="85"/>
    </row>
    <row r="149" spans="1:9" ht="24" customHeight="1">
      <c r="A149" s="79"/>
      <c r="B149" s="100" t="s">
        <v>183</v>
      </c>
      <c r="C149" s="93">
        <v>902</v>
      </c>
      <c r="D149" s="94">
        <v>4</v>
      </c>
      <c r="E149" s="94">
        <v>9</v>
      </c>
      <c r="F149" s="95" t="s">
        <v>50</v>
      </c>
      <c r="G149" s="96">
        <v>200</v>
      </c>
      <c r="H149" s="97">
        <v>1414091</v>
      </c>
      <c r="I149" s="85"/>
    </row>
    <row r="150" spans="1:9" ht="24" customHeight="1">
      <c r="A150" s="79"/>
      <c r="B150" s="99" t="s">
        <v>49</v>
      </c>
      <c r="C150" s="93">
        <v>902</v>
      </c>
      <c r="D150" s="94">
        <v>4</v>
      </c>
      <c r="E150" s="94">
        <v>9</v>
      </c>
      <c r="F150" s="95" t="s">
        <v>48</v>
      </c>
      <c r="G150" s="96" t="s">
        <v>167</v>
      </c>
      <c r="H150" s="97">
        <v>150000</v>
      </c>
      <c r="I150" s="85"/>
    </row>
    <row r="151" spans="1:9" ht="24" customHeight="1">
      <c r="A151" s="79"/>
      <c r="B151" s="100" t="s">
        <v>183</v>
      </c>
      <c r="C151" s="93">
        <v>902</v>
      </c>
      <c r="D151" s="94">
        <v>4</v>
      </c>
      <c r="E151" s="94">
        <v>9</v>
      </c>
      <c r="F151" s="95" t="s">
        <v>48</v>
      </c>
      <c r="G151" s="96">
        <v>200</v>
      </c>
      <c r="H151" s="97">
        <v>150000</v>
      </c>
      <c r="I151" s="85"/>
    </row>
    <row r="152" spans="1:9" ht="24" customHeight="1">
      <c r="A152" s="79"/>
      <c r="B152" s="99" t="s">
        <v>47</v>
      </c>
      <c r="C152" s="93">
        <v>902</v>
      </c>
      <c r="D152" s="94">
        <v>4</v>
      </c>
      <c r="E152" s="94">
        <v>9</v>
      </c>
      <c r="F152" s="95" t="s">
        <v>46</v>
      </c>
      <c r="G152" s="96" t="s">
        <v>167</v>
      </c>
      <c r="H152" s="97">
        <v>132000</v>
      </c>
      <c r="I152" s="85"/>
    </row>
    <row r="153" spans="1:9" ht="24" customHeight="1">
      <c r="A153" s="79"/>
      <c r="B153" s="100" t="s">
        <v>183</v>
      </c>
      <c r="C153" s="93">
        <v>902</v>
      </c>
      <c r="D153" s="94">
        <v>4</v>
      </c>
      <c r="E153" s="94">
        <v>9</v>
      </c>
      <c r="F153" s="95" t="s">
        <v>46</v>
      </c>
      <c r="G153" s="96">
        <v>200</v>
      </c>
      <c r="H153" s="97">
        <v>132000</v>
      </c>
      <c r="I153" s="85"/>
    </row>
    <row r="154" spans="1:9" ht="23.25" customHeight="1">
      <c r="A154" s="79"/>
      <c r="B154" s="92" t="s">
        <v>210</v>
      </c>
      <c r="C154" s="93">
        <v>902</v>
      </c>
      <c r="D154" s="94">
        <v>4</v>
      </c>
      <c r="E154" s="94">
        <v>12</v>
      </c>
      <c r="F154" s="95" t="s">
        <v>167</v>
      </c>
      <c r="G154" s="96" t="s">
        <v>167</v>
      </c>
      <c r="H154" s="97">
        <v>2228273</v>
      </c>
      <c r="I154" s="85"/>
    </row>
    <row r="155" spans="1:9" ht="34.5" customHeight="1">
      <c r="A155" s="79"/>
      <c r="B155" s="98" t="s">
        <v>244</v>
      </c>
      <c r="C155" s="93">
        <v>902</v>
      </c>
      <c r="D155" s="94">
        <v>4</v>
      </c>
      <c r="E155" s="94">
        <v>12</v>
      </c>
      <c r="F155" s="95" t="s">
        <v>243</v>
      </c>
      <c r="G155" s="96" t="s">
        <v>167</v>
      </c>
      <c r="H155" s="97">
        <v>65000</v>
      </c>
      <c r="I155" s="85"/>
    </row>
    <row r="156" spans="1:9" ht="36" customHeight="1">
      <c r="A156" s="79"/>
      <c r="B156" s="99" t="s">
        <v>413</v>
      </c>
      <c r="C156" s="93">
        <v>902</v>
      </c>
      <c r="D156" s="94">
        <v>4</v>
      </c>
      <c r="E156" s="94">
        <v>12</v>
      </c>
      <c r="F156" s="95" t="s">
        <v>412</v>
      </c>
      <c r="G156" s="96" t="s">
        <v>167</v>
      </c>
      <c r="H156" s="97">
        <v>65000</v>
      </c>
      <c r="I156" s="85"/>
    </row>
    <row r="157" spans="1:9" ht="24" customHeight="1">
      <c r="A157" s="79"/>
      <c r="B157" s="99" t="s">
        <v>45</v>
      </c>
      <c r="C157" s="93">
        <v>902</v>
      </c>
      <c r="D157" s="94">
        <v>4</v>
      </c>
      <c r="E157" s="94">
        <v>12</v>
      </c>
      <c r="F157" s="95" t="s">
        <v>44</v>
      </c>
      <c r="G157" s="96" t="s">
        <v>167</v>
      </c>
      <c r="H157" s="97">
        <v>65000</v>
      </c>
      <c r="I157" s="85"/>
    </row>
    <row r="158" spans="1:9" ht="24" customHeight="1">
      <c r="A158" s="79"/>
      <c r="B158" s="100" t="s">
        <v>183</v>
      </c>
      <c r="C158" s="93">
        <v>902</v>
      </c>
      <c r="D158" s="94">
        <v>4</v>
      </c>
      <c r="E158" s="94">
        <v>12</v>
      </c>
      <c r="F158" s="95" t="s">
        <v>44</v>
      </c>
      <c r="G158" s="96">
        <v>200</v>
      </c>
      <c r="H158" s="97">
        <v>65000</v>
      </c>
      <c r="I158" s="85"/>
    </row>
    <row r="159" spans="1:9" ht="36" customHeight="1">
      <c r="A159" s="79"/>
      <c r="B159" s="98" t="s">
        <v>43</v>
      </c>
      <c r="C159" s="93">
        <v>902</v>
      </c>
      <c r="D159" s="94">
        <v>4</v>
      </c>
      <c r="E159" s="94">
        <v>12</v>
      </c>
      <c r="F159" s="95" t="s">
        <v>42</v>
      </c>
      <c r="G159" s="96" t="s">
        <v>167</v>
      </c>
      <c r="H159" s="97">
        <v>2163273</v>
      </c>
      <c r="I159" s="85"/>
    </row>
    <row r="160" spans="1:9" ht="36" customHeight="1">
      <c r="A160" s="79"/>
      <c r="B160" s="99" t="s">
        <v>41</v>
      </c>
      <c r="C160" s="93">
        <v>902</v>
      </c>
      <c r="D160" s="94">
        <v>4</v>
      </c>
      <c r="E160" s="94">
        <v>12</v>
      </c>
      <c r="F160" s="95" t="s">
        <v>40</v>
      </c>
      <c r="G160" s="96" t="s">
        <v>167</v>
      </c>
      <c r="H160" s="97">
        <v>2163273</v>
      </c>
      <c r="I160" s="85"/>
    </row>
    <row r="161" spans="1:9" ht="24" customHeight="1">
      <c r="A161" s="79"/>
      <c r="B161" s="99" t="s">
        <v>565</v>
      </c>
      <c r="C161" s="93">
        <v>902</v>
      </c>
      <c r="D161" s="94">
        <v>4</v>
      </c>
      <c r="E161" s="94">
        <v>12</v>
      </c>
      <c r="F161" s="95" t="s">
        <v>566</v>
      </c>
      <c r="G161" s="96" t="s">
        <v>167</v>
      </c>
      <c r="H161" s="97">
        <v>237933</v>
      </c>
      <c r="I161" s="85"/>
    </row>
    <row r="162" spans="1:9" ht="12.75" customHeight="1">
      <c r="A162" s="79"/>
      <c r="B162" s="100" t="s">
        <v>206</v>
      </c>
      <c r="C162" s="93">
        <v>902</v>
      </c>
      <c r="D162" s="94">
        <v>4</v>
      </c>
      <c r="E162" s="94">
        <v>12</v>
      </c>
      <c r="F162" s="95" t="s">
        <v>566</v>
      </c>
      <c r="G162" s="96">
        <v>800</v>
      </c>
      <c r="H162" s="97">
        <v>237933</v>
      </c>
      <c r="I162" s="85"/>
    </row>
    <row r="163" spans="1:9" ht="36" customHeight="1">
      <c r="A163" s="79"/>
      <c r="B163" s="99" t="s">
        <v>39</v>
      </c>
      <c r="C163" s="93">
        <v>902</v>
      </c>
      <c r="D163" s="94">
        <v>4</v>
      </c>
      <c r="E163" s="94">
        <v>12</v>
      </c>
      <c r="F163" s="95" t="s">
        <v>38</v>
      </c>
      <c r="G163" s="96" t="s">
        <v>167</v>
      </c>
      <c r="H163" s="97">
        <v>22500</v>
      </c>
      <c r="I163" s="85"/>
    </row>
    <row r="164" spans="1:9" ht="24" customHeight="1">
      <c r="A164" s="79"/>
      <c r="B164" s="100" t="s">
        <v>183</v>
      </c>
      <c r="C164" s="93">
        <v>902</v>
      </c>
      <c r="D164" s="94">
        <v>4</v>
      </c>
      <c r="E164" s="94">
        <v>12</v>
      </c>
      <c r="F164" s="95" t="s">
        <v>38</v>
      </c>
      <c r="G164" s="96">
        <v>200</v>
      </c>
      <c r="H164" s="97">
        <v>22500</v>
      </c>
      <c r="I164" s="85"/>
    </row>
    <row r="165" spans="1:9" ht="48" customHeight="1">
      <c r="A165" s="79"/>
      <c r="B165" s="99" t="s">
        <v>567</v>
      </c>
      <c r="C165" s="93">
        <v>902</v>
      </c>
      <c r="D165" s="94">
        <v>4</v>
      </c>
      <c r="E165" s="94">
        <v>12</v>
      </c>
      <c r="F165" s="95" t="s">
        <v>568</v>
      </c>
      <c r="G165" s="96" t="s">
        <v>167</v>
      </c>
      <c r="H165" s="97">
        <v>40773</v>
      </c>
      <c r="I165" s="85"/>
    </row>
    <row r="166" spans="1:9" ht="24" customHeight="1">
      <c r="A166" s="79"/>
      <c r="B166" s="100" t="s">
        <v>183</v>
      </c>
      <c r="C166" s="93">
        <v>902</v>
      </c>
      <c r="D166" s="94">
        <v>4</v>
      </c>
      <c r="E166" s="94">
        <v>12</v>
      </c>
      <c r="F166" s="95" t="s">
        <v>568</v>
      </c>
      <c r="G166" s="96">
        <v>200</v>
      </c>
      <c r="H166" s="97">
        <v>40773</v>
      </c>
      <c r="I166" s="85"/>
    </row>
    <row r="167" spans="1:9" ht="24" customHeight="1">
      <c r="A167" s="79"/>
      <c r="B167" s="99" t="s">
        <v>37</v>
      </c>
      <c r="C167" s="93">
        <v>902</v>
      </c>
      <c r="D167" s="94">
        <v>4</v>
      </c>
      <c r="E167" s="94">
        <v>12</v>
      </c>
      <c r="F167" s="95" t="s">
        <v>36</v>
      </c>
      <c r="G167" s="96" t="s">
        <v>167</v>
      </c>
      <c r="H167" s="97">
        <v>117227</v>
      </c>
      <c r="I167" s="85"/>
    </row>
    <row r="168" spans="1:9" ht="12.75" customHeight="1">
      <c r="A168" s="79"/>
      <c r="B168" s="100" t="s">
        <v>206</v>
      </c>
      <c r="C168" s="93">
        <v>902</v>
      </c>
      <c r="D168" s="94">
        <v>4</v>
      </c>
      <c r="E168" s="94">
        <v>12</v>
      </c>
      <c r="F168" s="95" t="s">
        <v>36</v>
      </c>
      <c r="G168" s="96">
        <v>800</v>
      </c>
      <c r="H168" s="97">
        <v>117227</v>
      </c>
      <c r="I168" s="85"/>
    </row>
    <row r="169" spans="1:9" ht="36" customHeight="1">
      <c r="A169" s="79"/>
      <c r="B169" s="99" t="s">
        <v>569</v>
      </c>
      <c r="C169" s="93">
        <v>902</v>
      </c>
      <c r="D169" s="94">
        <v>4</v>
      </c>
      <c r="E169" s="94">
        <v>12</v>
      </c>
      <c r="F169" s="95" t="s">
        <v>570</v>
      </c>
      <c r="G169" s="96" t="s">
        <v>167</v>
      </c>
      <c r="H169" s="97">
        <v>1744840</v>
      </c>
      <c r="I169" s="85"/>
    </row>
    <row r="170" spans="1:9" ht="12.75" customHeight="1">
      <c r="A170" s="79"/>
      <c r="B170" s="100" t="s">
        <v>206</v>
      </c>
      <c r="C170" s="93">
        <v>902</v>
      </c>
      <c r="D170" s="94">
        <v>4</v>
      </c>
      <c r="E170" s="94">
        <v>12</v>
      </c>
      <c r="F170" s="95" t="s">
        <v>570</v>
      </c>
      <c r="G170" s="96">
        <v>800</v>
      </c>
      <c r="H170" s="97">
        <v>1744840</v>
      </c>
      <c r="I170" s="85"/>
    </row>
    <row r="171" spans="1:9" ht="12" customHeight="1">
      <c r="A171" s="79"/>
      <c r="B171" s="86" t="s">
        <v>204</v>
      </c>
      <c r="C171" s="87">
        <v>902</v>
      </c>
      <c r="D171" s="88">
        <v>5</v>
      </c>
      <c r="E171" s="88">
        <v>0</v>
      </c>
      <c r="F171" s="89" t="s">
        <v>167</v>
      </c>
      <c r="G171" s="90" t="s">
        <v>167</v>
      </c>
      <c r="H171" s="91">
        <v>35451886.549999997</v>
      </c>
      <c r="I171" s="85"/>
    </row>
    <row r="172" spans="1:9" ht="12.75" customHeight="1">
      <c r="A172" s="79"/>
      <c r="B172" s="92" t="s">
        <v>203</v>
      </c>
      <c r="C172" s="93">
        <v>902</v>
      </c>
      <c r="D172" s="94">
        <v>5</v>
      </c>
      <c r="E172" s="94">
        <v>1</v>
      </c>
      <c r="F172" s="95" t="s">
        <v>167</v>
      </c>
      <c r="G172" s="96" t="s">
        <v>167</v>
      </c>
      <c r="H172" s="97">
        <v>14610715.810000001</v>
      </c>
      <c r="I172" s="85"/>
    </row>
    <row r="173" spans="1:9" ht="36" customHeight="1">
      <c r="A173" s="79"/>
      <c r="B173" s="98" t="s">
        <v>202</v>
      </c>
      <c r="C173" s="93">
        <v>902</v>
      </c>
      <c r="D173" s="94">
        <v>5</v>
      </c>
      <c r="E173" s="94">
        <v>1</v>
      </c>
      <c r="F173" s="95" t="s">
        <v>201</v>
      </c>
      <c r="G173" s="96" t="s">
        <v>167</v>
      </c>
      <c r="H173" s="97">
        <v>1254570.6200000001</v>
      </c>
      <c r="I173" s="85"/>
    </row>
    <row r="174" spans="1:9" ht="36" customHeight="1">
      <c r="A174" s="79"/>
      <c r="B174" s="99" t="s">
        <v>200</v>
      </c>
      <c r="C174" s="93">
        <v>902</v>
      </c>
      <c r="D174" s="94">
        <v>5</v>
      </c>
      <c r="E174" s="94">
        <v>1</v>
      </c>
      <c r="F174" s="95" t="s">
        <v>199</v>
      </c>
      <c r="G174" s="96" t="s">
        <v>167</v>
      </c>
      <c r="H174" s="97">
        <v>1254570.6200000001</v>
      </c>
      <c r="I174" s="85"/>
    </row>
    <row r="175" spans="1:9" ht="24" customHeight="1">
      <c r="A175" s="79"/>
      <c r="B175" s="100" t="s">
        <v>183</v>
      </c>
      <c r="C175" s="93">
        <v>902</v>
      </c>
      <c r="D175" s="94">
        <v>5</v>
      </c>
      <c r="E175" s="94">
        <v>1</v>
      </c>
      <c r="F175" s="95" t="s">
        <v>199</v>
      </c>
      <c r="G175" s="96">
        <v>200</v>
      </c>
      <c r="H175" s="97">
        <v>1254570.6200000001</v>
      </c>
      <c r="I175" s="85"/>
    </row>
    <row r="176" spans="1:9" ht="36" customHeight="1">
      <c r="A176" s="79"/>
      <c r="B176" s="98" t="s">
        <v>188</v>
      </c>
      <c r="C176" s="93">
        <v>902</v>
      </c>
      <c r="D176" s="94">
        <v>5</v>
      </c>
      <c r="E176" s="94">
        <v>1</v>
      </c>
      <c r="F176" s="95" t="s">
        <v>187</v>
      </c>
      <c r="G176" s="96" t="s">
        <v>167</v>
      </c>
      <c r="H176" s="97">
        <v>13256245.190000001</v>
      </c>
      <c r="I176" s="85"/>
    </row>
    <row r="177" spans="1:9" ht="48" customHeight="1">
      <c r="A177" s="79"/>
      <c r="B177" s="99" t="s">
        <v>571</v>
      </c>
      <c r="C177" s="93">
        <v>902</v>
      </c>
      <c r="D177" s="94">
        <v>5</v>
      </c>
      <c r="E177" s="94">
        <v>1</v>
      </c>
      <c r="F177" s="95" t="s">
        <v>35</v>
      </c>
      <c r="G177" s="96" t="s">
        <v>167</v>
      </c>
      <c r="H177" s="97">
        <v>12068668.720000001</v>
      </c>
      <c r="I177" s="85"/>
    </row>
    <row r="178" spans="1:9" ht="72" customHeight="1">
      <c r="A178" s="79"/>
      <c r="B178" s="99" t="s">
        <v>34</v>
      </c>
      <c r="C178" s="93">
        <v>902</v>
      </c>
      <c r="D178" s="94">
        <v>5</v>
      </c>
      <c r="E178" s="94">
        <v>1</v>
      </c>
      <c r="F178" s="95" t="s">
        <v>33</v>
      </c>
      <c r="G178" s="96" t="s">
        <v>167</v>
      </c>
      <c r="H178" s="97">
        <v>3000000</v>
      </c>
      <c r="I178" s="85"/>
    </row>
    <row r="179" spans="1:9" ht="36" customHeight="1">
      <c r="A179" s="79"/>
      <c r="B179" s="100" t="s">
        <v>166</v>
      </c>
      <c r="C179" s="93">
        <v>902</v>
      </c>
      <c r="D179" s="94">
        <v>5</v>
      </c>
      <c r="E179" s="94">
        <v>1</v>
      </c>
      <c r="F179" s="95" t="s">
        <v>33</v>
      </c>
      <c r="G179" s="96">
        <v>600</v>
      </c>
      <c r="H179" s="97">
        <v>3000000</v>
      </c>
      <c r="I179" s="85"/>
    </row>
    <row r="180" spans="1:9" ht="48" customHeight="1">
      <c r="A180" s="79"/>
      <c r="B180" s="99" t="s">
        <v>32</v>
      </c>
      <c r="C180" s="93">
        <v>902</v>
      </c>
      <c r="D180" s="94">
        <v>5</v>
      </c>
      <c r="E180" s="94">
        <v>1</v>
      </c>
      <c r="F180" s="95" t="s">
        <v>31</v>
      </c>
      <c r="G180" s="96" t="s">
        <v>167</v>
      </c>
      <c r="H180" s="97">
        <v>9068668.7200000007</v>
      </c>
      <c r="I180" s="85"/>
    </row>
    <row r="181" spans="1:9" ht="24" customHeight="1">
      <c r="A181" s="79"/>
      <c r="B181" s="100" t="s">
        <v>183</v>
      </c>
      <c r="C181" s="93">
        <v>902</v>
      </c>
      <c r="D181" s="94">
        <v>5</v>
      </c>
      <c r="E181" s="94">
        <v>1</v>
      </c>
      <c r="F181" s="95" t="s">
        <v>31</v>
      </c>
      <c r="G181" s="96">
        <v>200</v>
      </c>
      <c r="H181" s="97">
        <v>9068668.7200000007</v>
      </c>
      <c r="I181" s="85"/>
    </row>
    <row r="182" spans="1:9" ht="24" customHeight="1">
      <c r="A182" s="79"/>
      <c r="B182" s="99" t="s">
        <v>194</v>
      </c>
      <c r="C182" s="93">
        <v>902</v>
      </c>
      <c r="D182" s="94">
        <v>5</v>
      </c>
      <c r="E182" s="94">
        <v>1</v>
      </c>
      <c r="F182" s="95" t="s">
        <v>193</v>
      </c>
      <c r="G182" s="96" t="s">
        <v>167</v>
      </c>
      <c r="H182" s="97">
        <v>1187576.47</v>
      </c>
      <c r="I182" s="85"/>
    </row>
    <row r="183" spans="1:9" ht="12" customHeight="1">
      <c r="A183" s="79"/>
      <c r="B183" s="99" t="s">
        <v>192</v>
      </c>
      <c r="C183" s="93">
        <v>902</v>
      </c>
      <c r="D183" s="94">
        <v>5</v>
      </c>
      <c r="E183" s="94">
        <v>1</v>
      </c>
      <c r="F183" s="95" t="s">
        <v>191</v>
      </c>
      <c r="G183" s="96" t="s">
        <v>167</v>
      </c>
      <c r="H183" s="97">
        <v>467380</v>
      </c>
      <c r="I183" s="85"/>
    </row>
    <row r="184" spans="1:9" ht="24" customHeight="1">
      <c r="A184" s="79"/>
      <c r="B184" s="100" t="s">
        <v>183</v>
      </c>
      <c r="C184" s="93">
        <v>902</v>
      </c>
      <c r="D184" s="94">
        <v>5</v>
      </c>
      <c r="E184" s="94">
        <v>1</v>
      </c>
      <c r="F184" s="95" t="s">
        <v>191</v>
      </c>
      <c r="G184" s="96">
        <v>200</v>
      </c>
      <c r="H184" s="97">
        <v>467380</v>
      </c>
      <c r="I184" s="85"/>
    </row>
    <row r="185" spans="1:9" ht="12" customHeight="1">
      <c r="A185" s="79"/>
      <c r="B185" s="99" t="s">
        <v>30</v>
      </c>
      <c r="C185" s="93">
        <v>902</v>
      </c>
      <c r="D185" s="94">
        <v>5</v>
      </c>
      <c r="E185" s="94">
        <v>1</v>
      </c>
      <c r="F185" s="95" t="s">
        <v>29</v>
      </c>
      <c r="G185" s="96" t="s">
        <v>167</v>
      </c>
      <c r="H185" s="97">
        <v>349320</v>
      </c>
      <c r="I185" s="85"/>
    </row>
    <row r="186" spans="1:9" ht="24" customHeight="1">
      <c r="A186" s="79"/>
      <c r="B186" s="100" t="s">
        <v>183</v>
      </c>
      <c r="C186" s="93">
        <v>902</v>
      </c>
      <c r="D186" s="94">
        <v>5</v>
      </c>
      <c r="E186" s="94">
        <v>1</v>
      </c>
      <c r="F186" s="95" t="s">
        <v>29</v>
      </c>
      <c r="G186" s="96">
        <v>200</v>
      </c>
      <c r="H186" s="97">
        <v>349320</v>
      </c>
      <c r="I186" s="85"/>
    </row>
    <row r="187" spans="1:9" ht="12" customHeight="1">
      <c r="A187" s="79"/>
      <c r="B187" s="99" t="s">
        <v>28</v>
      </c>
      <c r="C187" s="93">
        <v>902</v>
      </c>
      <c r="D187" s="94">
        <v>5</v>
      </c>
      <c r="E187" s="94">
        <v>1</v>
      </c>
      <c r="F187" s="95" t="s">
        <v>27</v>
      </c>
      <c r="G187" s="96" t="s">
        <v>167</v>
      </c>
      <c r="H187" s="97">
        <v>370876.47</v>
      </c>
      <c r="I187" s="85"/>
    </row>
    <row r="188" spans="1:9" ht="24" customHeight="1">
      <c r="A188" s="79"/>
      <c r="B188" s="100" t="s">
        <v>183</v>
      </c>
      <c r="C188" s="93">
        <v>902</v>
      </c>
      <c r="D188" s="94">
        <v>5</v>
      </c>
      <c r="E188" s="94">
        <v>1</v>
      </c>
      <c r="F188" s="95" t="s">
        <v>27</v>
      </c>
      <c r="G188" s="96">
        <v>200</v>
      </c>
      <c r="H188" s="97">
        <v>370876.47</v>
      </c>
      <c r="I188" s="85"/>
    </row>
    <row r="189" spans="1:9" ht="34.5" customHeight="1">
      <c r="A189" s="79"/>
      <c r="B189" s="98" t="s">
        <v>244</v>
      </c>
      <c r="C189" s="93">
        <v>902</v>
      </c>
      <c r="D189" s="94">
        <v>5</v>
      </c>
      <c r="E189" s="94">
        <v>1</v>
      </c>
      <c r="F189" s="95" t="s">
        <v>243</v>
      </c>
      <c r="G189" s="96" t="s">
        <v>167</v>
      </c>
      <c r="H189" s="97">
        <v>99900</v>
      </c>
      <c r="I189" s="85"/>
    </row>
    <row r="190" spans="1:9" ht="36" customHeight="1">
      <c r="A190" s="79"/>
      <c r="B190" s="99" t="s">
        <v>413</v>
      </c>
      <c r="C190" s="93">
        <v>902</v>
      </c>
      <c r="D190" s="94">
        <v>5</v>
      </c>
      <c r="E190" s="94">
        <v>1</v>
      </c>
      <c r="F190" s="95" t="s">
        <v>412</v>
      </c>
      <c r="G190" s="96" t="s">
        <v>167</v>
      </c>
      <c r="H190" s="97">
        <v>99900</v>
      </c>
      <c r="I190" s="85"/>
    </row>
    <row r="191" spans="1:9" ht="24" customHeight="1">
      <c r="A191" s="79"/>
      <c r="B191" s="99" t="s">
        <v>572</v>
      </c>
      <c r="C191" s="93">
        <v>902</v>
      </c>
      <c r="D191" s="94">
        <v>5</v>
      </c>
      <c r="E191" s="94">
        <v>1</v>
      </c>
      <c r="F191" s="95" t="s">
        <v>573</v>
      </c>
      <c r="G191" s="96" t="s">
        <v>167</v>
      </c>
      <c r="H191" s="97">
        <v>99900</v>
      </c>
      <c r="I191" s="85"/>
    </row>
    <row r="192" spans="1:9" ht="24" customHeight="1">
      <c r="A192" s="79"/>
      <c r="B192" s="100" t="s">
        <v>183</v>
      </c>
      <c r="C192" s="93">
        <v>902</v>
      </c>
      <c r="D192" s="94">
        <v>5</v>
      </c>
      <c r="E192" s="94">
        <v>1</v>
      </c>
      <c r="F192" s="95" t="s">
        <v>573</v>
      </c>
      <c r="G192" s="96">
        <v>200</v>
      </c>
      <c r="H192" s="97">
        <v>99900</v>
      </c>
      <c r="I192" s="85"/>
    </row>
    <row r="193" spans="1:9" ht="12" customHeight="1">
      <c r="A193" s="79"/>
      <c r="B193" s="92" t="s">
        <v>293</v>
      </c>
      <c r="C193" s="93">
        <v>902</v>
      </c>
      <c r="D193" s="94">
        <v>5</v>
      </c>
      <c r="E193" s="94">
        <v>2</v>
      </c>
      <c r="F193" s="95" t="s">
        <v>167</v>
      </c>
      <c r="G193" s="96" t="s">
        <v>167</v>
      </c>
      <c r="H193" s="97">
        <v>1157598</v>
      </c>
      <c r="I193" s="85"/>
    </row>
    <row r="194" spans="1:9" ht="36" customHeight="1">
      <c r="A194" s="79"/>
      <c r="B194" s="98" t="s">
        <v>188</v>
      </c>
      <c r="C194" s="93">
        <v>902</v>
      </c>
      <c r="D194" s="94">
        <v>5</v>
      </c>
      <c r="E194" s="94">
        <v>2</v>
      </c>
      <c r="F194" s="95" t="s">
        <v>187</v>
      </c>
      <c r="G194" s="96" t="s">
        <v>167</v>
      </c>
      <c r="H194" s="97">
        <v>1157598</v>
      </c>
      <c r="I194" s="85"/>
    </row>
    <row r="195" spans="1:9" ht="36" customHeight="1">
      <c r="A195" s="79"/>
      <c r="B195" s="99" t="s">
        <v>292</v>
      </c>
      <c r="C195" s="93">
        <v>902</v>
      </c>
      <c r="D195" s="94">
        <v>5</v>
      </c>
      <c r="E195" s="94">
        <v>2</v>
      </c>
      <c r="F195" s="95" t="s">
        <v>291</v>
      </c>
      <c r="G195" s="96" t="s">
        <v>167</v>
      </c>
      <c r="H195" s="97">
        <v>1157598</v>
      </c>
      <c r="I195" s="85"/>
    </row>
    <row r="196" spans="1:9" ht="48" customHeight="1">
      <c r="A196" s="79"/>
      <c r="B196" s="99" t="s">
        <v>26</v>
      </c>
      <c r="C196" s="93">
        <v>902</v>
      </c>
      <c r="D196" s="94">
        <v>5</v>
      </c>
      <c r="E196" s="94">
        <v>2</v>
      </c>
      <c r="F196" s="95" t="s">
        <v>25</v>
      </c>
      <c r="G196" s="96" t="s">
        <v>167</v>
      </c>
      <c r="H196" s="97">
        <v>1008348</v>
      </c>
      <c r="I196" s="85"/>
    </row>
    <row r="197" spans="1:9" ht="24" customHeight="1">
      <c r="A197" s="79"/>
      <c r="B197" s="100" t="s">
        <v>183</v>
      </c>
      <c r="C197" s="93">
        <v>902</v>
      </c>
      <c r="D197" s="94">
        <v>5</v>
      </c>
      <c r="E197" s="94">
        <v>2</v>
      </c>
      <c r="F197" s="95" t="s">
        <v>25</v>
      </c>
      <c r="G197" s="96">
        <v>200</v>
      </c>
      <c r="H197" s="97">
        <v>8348</v>
      </c>
      <c r="I197" s="85"/>
    </row>
    <row r="198" spans="1:9" ht="36" customHeight="1">
      <c r="A198" s="79"/>
      <c r="B198" s="100" t="s">
        <v>166</v>
      </c>
      <c r="C198" s="93">
        <v>902</v>
      </c>
      <c r="D198" s="94">
        <v>5</v>
      </c>
      <c r="E198" s="94">
        <v>2</v>
      </c>
      <c r="F198" s="95" t="s">
        <v>25</v>
      </c>
      <c r="G198" s="96">
        <v>600</v>
      </c>
      <c r="H198" s="97">
        <v>1000000</v>
      </c>
      <c r="I198" s="85"/>
    </row>
    <row r="199" spans="1:9" ht="36" customHeight="1">
      <c r="A199" s="79"/>
      <c r="B199" s="99" t="s">
        <v>24</v>
      </c>
      <c r="C199" s="93">
        <v>902</v>
      </c>
      <c r="D199" s="94">
        <v>5</v>
      </c>
      <c r="E199" s="94">
        <v>2</v>
      </c>
      <c r="F199" s="95" t="s">
        <v>23</v>
      </c>
      <c r="G199" s="96" t="s">
        <v>167</v>
      </c>
      <c r="H199" s="97">
        <v>149250</v>
      </c>
      <c r="I199" s="85"/>
    </row>
    <row r="200" spans="1:9" ht="24" customHeight="1">
      <c r="A200" s="79"/>
      <c r="B200" s="100" t="s">
        <v>183</v>
      </c>
      <c r="C200" s="93">
        <v>902</v>
      </c>
      <c r="D200" s="94">
        <v>5</v>
      </c>
      <c r="E200" s="94">
        <v>2</v>
      </c>
      <c r="F200" s="95" t="s">
        <v>23</v>
      </c>
      <c r="G200" s="96">
        <v>200</v>
      </c>
      <c r="H200" s="97">
        <v>149250</v>
      </c>
      <c r="I200" s="85"/>
    </row>
    <row r="201" spans="1:9" ht="12" customHeight="1">
      <c r="A201" s="79"/>
      <c r="B201" s="92" t="s">
        <v>189</v>
      </c>
      <c r="C201" s="93">
        <v>902</v>
      </c>
      <c r="D201" s="94">
        <v>5</v>
      </c>
      <c r="E201" s="94">
        <v>3</v>
      </c>
      <c r="F201" s="95" t="s">
        <v>167</v>
      </c>
      <c r="G201" s="96" t="s">
        <v>167</v>
      </c>
      <c r="H201" s="97">
        <v>19683572.740000002</v>
      </c>
      <c r="I201" s="85"/>
    </row>
    <row r="202" spans="1:9" ht="36" customHeight="1">
      <c r="A202" s="79"/>
      <c r="B202" s="98" t="s">
        <v>188</v>
      </c>
      <c r="C202" s="93">
        <v>902</v>
      </c>
      <c r="D202" s="94">
        <v>5</v>
      </c>
      <c r="E202" s="94">
        <v>3</v>
      </c>
      <c r="F202" s="95" t="s">
        <v>187</v>
      </c>
      <c r="G202" s="96" t="s">
        <v>167</v>
      </c>
      <c r="H202" s="97">
        <v>19647749.890000001</v>
      </c>
      <c r="I202" s="85"/>
    </row>
    <row r="203" spans="1:9" ht="24" customHeight="1">
      <c r="A203" s="79"/>
      <c r="B203" s="99" t="s">
        <v>186</v>
      </c>
      <c r="C203" s="93">
        <v>902</v>
      </c>
      <c r="D203" s="94">
        <v>5</v>
      </c>
      <c r="E203" s="94">
        <v>3</v>
      </c>
      <c r="F203" s="95" t="s">
        <v>185</v>
      </c>
      <c r="G203" s="96" t="s">
        <v>167</v>
      </c>
      <c r="H203" s="97">
        <v>19647749.890000001</v>
      </c>
      <c r="I203" s="85"/>
    </row>
    <row r="204" spans="1:9" ht="84" customHeight="1">
      <c r="A204" s="79"/>
      <c r="B204" s="99" t="s">
        <v>252</v>
      </c>
      <c r="C204" s="93">
        <v>902</v>
      </c>
      <c r="D204" s="94">
        <v>5</v>
      </c>
      <c r="E204" s="94">
        <v>3</v>
      </c>
      <c r="F204" s="95" t="s">
        <v>422</v>
      </c>
      <c r="G204" s="96" t="s">
        <v>167</v>
      </c>
      <c r="H204" s="97">
        <v>3679192.66</v>
      </c>
      <c r="I204" s="85"/>
    </row>
    <row r="205" spans="1:9" ht="24" customHeight="1">
      <c r="A205" s="79"/>
      <c r="B205" s="100" t="s">
        <v>183</v>
      </c>
      <c r="C205" s="93">
        <v>902</v>
      </c>
      <c r="D205" s="94">
        <v>5</v>
      </c>
      <c r="E205" s="94">
        <v>3</v>
      </c>
      <c r="F205" s="95" t="s">
        <v>422</v>
      </c>
      <c r="G205" s="96">
        <v>200</v>
      </c>
      <c r="H205" s="97">
        <v>3679192.66</v>
      </c>
      <c r="I205" s="85"/>
    </row>
    <row r="206" spans="1:9" ht="24" customHeight="1">
      <c r="A206" s="79"/>
      <c r="B206" s="99" t="s">
        <v>20</v>
      </c>
      <c r="C206" s="93">
        <v>902</v>
      </c>
      <c r="D206" s="94">
        <v>5</v>
      </c>
      <c r="E206" s="94">
        <v>3</v>
      </c>
      <c r="F206" s="95" t="s">
        <v>19</v>
      </c>
      <c r="G206" s="96" t="s">
        <v>167</v>
      </c>
      <c r="H206" s="97">
        <v>5666645.4000000004</v>
      </c>
      <c r="I206" s="85"/>
    </row>
    <row r="207" spans="1:9" ht="24" customHeight="1">
      <c r="A207" s="79"/>
      <c r="B207" s="100" t="s">
        <v>183</v>
      </c>
      <c r="C207" s="93">
        <v>902</v>
      </c>
      <c r="D207" s="94">
        <v>5</v>
      </c>
      <c r="E207" s="94">
        <v>3</v>
      </c>
      <c r="F207" s="95" t="s">
        <v>19</v>
      </c>
      <c r="G207" s="96">
        <v>200</v>
      </c>
      <c r="H207" s="97">
        <v>5666645.4000000004</v>
      </c>
      <c r="I207" s="85"/>
    </row>
    <row r="208" spans="1:9" ht="24" customHeight="1">
      <c r="A208" s="79"/>
      <c r="B208" s="99" t="s">
        <v>18</v>
      </c>
      <c r="C208" s="93">
        <v>902</v>
      </c>
      <c r="D208" s="94">
        <v>5</v>
      </c>
      <c r="E208" s="94">
        <v>3</v>
      </c>
      <c r="F208" s="95" t="s">
        <v>17</v>
      </c>
      <c r="G208" s="96" t="s">
        <v>167</v>
      </c>
      <c r="H208" s="97">
        <v>349051.84</v>
      </c>
      <c r="I208" s="85"/>
    </row>
    <row r="209" spans="1:9" ht="24" customHeight="1">
      <c r="A209" s="79"/>
      <c r="B209" s="100" t="s">
        <v>183</v>
      </c>
      <c r="C209" s="93">
        <v>902</v>
      </c>
      <c r="D209" s="94">
        <v>5</v>
      </c>
      <c r="E209" s="94">
        <v>3</v>
      </c>
      <c r="F209" s="95" t="s">
        <v>17</v>
      </c>
      <c r="G209" s="96">
        <v>200</v>
      </c>
      <c r="H209" s="97">
        <v>349051.84</v>
      </c>
      <c r="I209" s="85"/>
    </row>
    <row r="210" spans="1:9" ht="24" customHeight="1">
      <c r="A210" s="79"/>
      <c r="B210" s="99" t="s">
        <v>16</v>
      </c>
      <c r="C210" s="93">
        <v>902</v>
      </c>
      <c r="D210" s="94">
        <v>5</v>
      </c>
      <c r="E210" s="94">
        <v>3</v>
      </c>
      <c r="F210" s="95" t="s">
        <v>15</v>
      </c>
      <c r="G210" s="96" t="s">
        <v>167</v>
      </c>
      <c r="H210" s="97">
        <v>566236</v>
      </c>
      <c r="I210" s="85"/>
    </row>
    <row r="211" spans="1:9" ht="24" customHeight="1">
      <c r="A211" s="79"/>
      <c r="B211" s="100" t="s">
        <v>183</v>
      </c>
      <c r="C211" s="93">
        <v>902</v>
      </c>
      <c r="D211" s="94">
        <v>5</v>
      </c>
      <c r="E211" s="94">
        <v>3</v>
      </c>
      <c r="F211" s="95" t="s">
        <v>15</v>
      </c>
      <c r="G211" s="96">
        <v>200</v>
      </c>
      <c r="H211" s="97">
        <v>566236</v>
      </c>
      <c r="I211" s="85"/>
    </row>
    <row r="212" spans="1:9" ht="24" customHeight="1">
      <c r="A212" s="79"/>
      <c r="B212" s="99" t="s">
        <v>14</v>
      </c>
      <c r="C212" s="93">
        <v>902</v>
      </c>
      <c r="D212" s="94">
        <v>5</v>
      </c>
      <c r="E212" s="94">
        <v>3</v>
      </c>
      <c r="F212" s="95" t="s">
        <v>13</v>
      </c>
      <c r="G212" s="96" t="s">
        <v>167</v>
      </c>
      <c r="H212" s="97">
        <v>250000</v>
      </c>
      <c r="I212" s="85"/>
    </row>
    <row r="213" spans="1:9" ht="24" customHeight="1">
      <c r="A213" s="79"/>
      <c r="B213" s="100" t="s">
        <v>183</v>
      </c>
      <c r="C213" s="93">
        <v>902</v>
      </c>
      <c r="D213" s="94">
        <v>5</v>
      </c>
      <c r="E213" s="94">
        <v>3</v>
      </c>
      <c r="F213" s="95" t="s">
        <v>13</v>
      </c>
      <c r="G213" s="96">
        <v>200</v>
      </c>
      <c r="H213" s="97">
        <v>250000</v>
      </c>
      <c r="I213" s="85"/>
    </row>
    <row r="214" spans="1:9" ht="12.75" customHeight="1">
      <c r="A214" s="79"/>
      <c r="B214" s="99" t="s">
        <v>184</v>
      </c>
      <c r="C214" s="93">
        <v>902</v>
      </c>
      <c r="D214" s="94">
        <v>5</v>
      </c>
      <c r="E214" s="94">
        <v>3</v>
      </c>
      <c r="F214" s="95" t="s">
        <v>182</v>
      </c>
      <c r="G214" s="96" t="s">
        <v>167</v>
      </c>
      <c r="H214" s="97">
        <v>1747829.16</v>
      </c>
      <c r="I214" s="85"/>
    </row>
    <row r="215" spans="1:9" ht="24" customHeight="1">
      <c r="A215" s="79"/>
      <c r="B215" s="100" t="s">
        <v>183</v>
      </c>
      <c r="C215" s="93">
        <v>902</v>
      </c>
      <c r="D215" s="94">
        <v>5</v>
      </c>
      <c r="E215" s="94">
        <v>3</v>
      </c>
      <c r="F215" s="95" t="s">
        <v>182</v>
      </c>
      <c r="G215" s="96">
        <v>200</v>
      </c>
      <c r="H215" s="97">
        <v>1747829.16</v>
      </c>
      <c r="I215" s="85"/>
    </row>
    <row r="216" spans="1:9" ht="12.75" customHeight="1">
      <c r="A216" s="79"/>
      <c r="B216" s="99" t="s">
        <v>12</v>
      </c>
      <c r="C216" s="93">
        <v>902</v>
      </c>
      <c r="D216" s="94">
        <v>5</v>
      </c>
      <c r="E216" s="94">
        <v>3</v>
      </c>
      <c r="F216" s="95" t="s">
        <v>11</v>
      </c>
      <c r="G216" s="96" t="s">
        <v>167</v>
      </c>
      <c r="H216" s="97">
        <v>1884806.82</v>
      </c>
      <c r="I216" s="85"/>
    </row>
    <row r="217" spans="1:9" ht="24" customHeight="1">
      <c r="A217" s="79"/>
      <c r="B217" s="100" t="s">
        <v>183</v>
      </c>
      <c r="C217" s="93">
        <v>902</v>
      </c>
      <c r="D217" s="94">
        <v>5</v>
      </c>
      <c r="E217" s="94">
        <v>3</v>
      </c>
      <c r="F217" s="95" t="s">
        <v>11</v>
      </c>
      <c r="G217" s="96">
        <v>200</v>
      </c>
      <c r="H217" s="97">
        <v>1884806.82</v>
      </c>
      <c r="I217" s="85"/>
    </row>
    <row r="218" spans="1:9" ht="36" customHeight="1">
      <c r="A218" s="79"/>
      <c r="B218" s="99" t="s">
        <v>10</v>
      </c>
      <c r="C218" s="93">
        <v>902</v>
      </c>
      <c r="D218" s="94">
        <v>5</v>
      </c>
      <c r="E218" s="94">
        <v>3</v>
      </c>
      <c r="F218" s="95" t="s">
        <v>9</v>
      </c>
      <c r="G218" s="96" t="s">
        <v>167</v>
      </c>
      <c r="H218" s="97">
        <v>199000</v>
      </c>
      <c r="I218" s="85"/>
    </row>
    <row r="219" spans="1:9" ht="24" customHeight="1">
      <c r="A219" s="79"/>
      <c r="B219" s="100" t="s">
        <v>183</v>
      </c>
      <c r="C219" s="93">
        <v>902</v>
      </c>
      <c r="D219" s="94">
        <v>5</v>
      </c>
      <c r="E219" s="94">
        <v>3</v>
      </c>
      <c r="F219" s="95" t="s">
        <v>9</v>
      </c>
      <c r="G219" s="96">
        <v>200</v>
      </c>
      <c r="H219" s="97">
        <v>199000</v>
      </c>
      <c r="I219" s="85"/>
    </row>
    <row r="220" spans="1:9" ht="12.75" customHeight="1">
      <c r="A220" s="79"/>
      <c r="B220" s="99" t="s">
        <v>8</v>
      </c>
      <c r="C220" s="93">
        <v>902</v>
      </c>
      <c r="D220" s="94">
        <v>5</v>
      </c>
      <c r="E220" s="94">
        <v>3</v>
      </c>
      <c r="F220" s="95" t="s">
        <v>7</v>
      </c>
      <c r="G220" s="96" t="s">
        <v>167</v>
      </c>
      <c r="H220" s="97">
        <v>754985.97</v>
      </c>
      <c r="I220" s="85"/>
    </row>
    <row r="221" spans="1:9" ht="24" customHeight="1">
      <c r="A221" s="79"/>
      <c r="B221" s="100" t="s">
        <v>183</v>
      </c>
      <c r="C221" s="93">
        <v>902</v>
      </c>
      <c r="D221" s="94">
        <v>5</v>
      </c>
      <c r="E221" s="94">
        <v>3</v>
      </c>
      <c r="F221" s="95" t="s">
        <v>7</v>
      </c>
      <c r="G221" s="96">
        <v>200</v>
      </c>
      <c r="H221" s="97">
        <v>754985.97</v>
      </c>
      <c r="I221" s="85"/>
    </row>
    <row r="222" spans="1:9" ht="12.75" customHeight="1">
      <c r="A222" s="79"/>
      <c r="B222" s="99" t="s">
        <v>4</v>
      </c>
      <c r="C222" s="93">
        <v>902</v>
      </c>
      <c r="D222" s="94">
        <v>5</v>
      </c>
      <c r="E222" s="94">
        <v>3</v>
      </c>
      <c r="F222" s="95" t="s">
        <v>3</v>
      </c>
      <c r="G222" s="96" t="s">
        <v>167</v>
      </c>
      <c r="H222" s="97">
        <v>4550002.04</v>
      </c>
      <c r="I222" s="85"/>
    </row>
    <row r="223" spans="1:9" ht="24" customHeight="1">
      <c r="A223" s="79"/>
      <c r="B223" s="100" t="s">
        <v>183</v>
      </c>
      <c r="C223" s="93">
        <v>902</v>
      </c>
      <c r="D223" s="94">
        <v>5</v>
      </c>
      <c r="E223" s="94">
        <v>3</v>
      </c>
      <c r="F223" s="95" t="s">
        <v>3</v>
      </c>
      <c r="G223" s="96">
        <v>200</v>
      </c>
      <c r="H223" s="97">
        <v>4550002.04</v>
      </c>
      <c r="I223" s="85"/>
    </row>
    <row r="224" spans="1:9" ht="60" customHeight="1">
      <c r="A224" s="79"/>
      <c r="B224" s="98" t="s">
        <v>227</v>
      </c>
      <c r="C224" s="93">
        <v>902</v>
      </c>
      <c r="D224" s="94">
        <v>5</v>
      </c>
      <c r="E224" s="94">
        <v>3</v>
      </c>
      <c r="F224" s="95" t="s">
        <v>226</v>
      </c>
      <c r="G224" s="96" t="s">
        <v>167</v>
      </c>
      <c r="H224" s="97">
        <v>35822.85</v>
      </c>
      <c r="I224" s="85"/>
    </row>
    <row r="225" spans="1:9" ht="60" customHeight="1">
      <c r="A225" s="79"/>
      <c r="B225" s="99" t="s">
        <v>221</v>
      </c>
      <c r="C225" s="93">
        <v>902</v>
      </c>
      <c r="D225" s="94">
        <v>5</v>
      </c>
      <c r="E225" s="94">
        <v>3</v>
      </c>
      <c r="F225" s="95" t="s">
        <v>220</v>
      </c>
      <c r="G225" s="96" t="s">
        <v>167</v>
      </c>
      <c r="H225" s="97">
        <v>35822.85</v>
      </c>
      <c r="I225" s="85"/>
    </row>
    <row r="226" spans="1:9" ht="24" customHeight="1">
      <c r="A226" s="79"/>
      <c r="B226" s="99" t="s">
        <v>1</v>
      </c>
      <c r="C226" s="93">
        <v>902</v>
      </c>
      <c r="D226" s="94">
        <v>5</v>
      </c>
      <c r="E226" s="94">
        <v>3</v>
      </c>
      <c r="F226" s="95" t="s">
        <v>0</v>
      </c>
      <c r="G226" s="96" t="s">
        <v>167</v>
      </c>
      <c r="H226" s="97">
        <v>35822.85</v>
      </c>
      <c r="I226" s="85"/>
    </row>
    <row r="227" spans="1:9" ht="24" customHeight="1">
      <c r="A227" s="79"/>
      <c r="B227" s="100" t="s">
        <v>183</v>
      </c>
      <c r="C227" s="93">
        <v>902</v>
      </c>
      <c r="D227" s="94">
        <v>5</v>
      </c>
      <c r="E227" s="94">
        <v>3</v>
      </c>
      <c r="F227" s="95" t="s">
        <v>0</v>
      </c>
      <c r="G227" s="96">
        <v>200</v>
      </c>
      <c r="H227" s="97">
        <v>35822.85</v>
      </c>
      <c r="I227" s="85"/>
    </row>
    <row r="228" spans="1:9" ht="12.75" customHeight="1">
      <c r="A228" s="79"/>
      <c r="B228" s="86" t="s">
        <v>288</v>
      </c>
      <c r="C228" s="87">
        <v>902</v>
      </c>
      <c r="D228" s="88">
        <v>7</v>
      </c>
      <c r="E228" s="88">
        <v>0</v>
      </c>
      <c r="F228" s="89" t="s">
        <v>167</v>
      </c>
      <c r="G228" s="90" t="s">
        <v>167</v>
      </c>
      <c r="H228" s="91">
        <v>956613.07</v>
      </c>
      <c r="I228" s="85"/>
    </row>
    <row r="229" spans="1:9" ht="12" customHeight="1">
      <c r="A229" s="79"/>
      <c r="B229" s="92" t="s">
        <v>358</v>
      </c>
      <c r="C229" s="93">
        <v>902</v>
      </c>
      <c r="D229" s="94">
        <v>7</v>
      </c>
      <c r="E229" s="94">
        <v>7</v>
      </c>
      <c r="F229" s="95" t="s">
        <v>167</v>
      </c>
      <c r="G229" s="96" t="s">
        <v>167</v>
      </c>
      <c r="H229" s="97">
        <v>227394.03</v>
      </c>
      <c r="I229" s="85"/>
    </row>
    <row r="230" spans="1:9" ht="24" customHeight="1">
      <c r="A230" s="79"/>
      <c r="B230" s="98" t="s">
        <v>336</v>
      </c>
      <c r="C230" s="93">
        <v>902</v>
      </c>
      <c r="D230" s="94">
        <v>7</v>
      </c>
      <c r="E230" s="94">
        <v>7</v>
      </c>
      <c r="F230" s="95" t="s">
        <v>335</v>
      </c>
      <c r="G230" s="96" t="s">
        <v>167</v>
      </c>
      <c r="H230" s="97">
        <v>227394.03</v>
      </c>
      <c r="I230" s="85"/>
    </row>
    <row r="231" spans="1:9" ht="24" customHeight="1">
      <c r="A231" s="79"/>
      <c r="B231" s="99" t="s">
        <v>334</v>
      </c>
      <c r="C231" s="93">
        <v>902</v>
      </c>
      <c r="D231" s="94">
        <v>7</v>
      </c>
      <c r="E231" s="94">
        <v>7</v>
      </c>
      <c r="F231" s="95" t="s">
        <v>333</v>
      </c>
      <c r="G231" s="96" t="s">
        <v>167</v>
      </c>
      <c r="H231" s="97">
        <v>227394.03</v>
      </c>
      <c r="I231" s="85"/>
    </row>
    <row r="232" spans="1:9" ht="36" customHeight="1">
      <c r="A232" s="79"/>
      <c r="B232" s="99" t="s">
        <v>594</v>
      </c>
      <c r="C232" s="93">
        <v>902</v>
      </c>
      <c r="D232" s="94">
        <v>7</v>
      </c>
      <c r="E232" s="94">
        <v>7</v>
      </c>
      <c r="F232" s="95" t="s">
        <v>593</v>
      </c>
      <c r="G232" s="96" t="s">
        <v>167</v>
      </c>
      <c r="H232" s="97">
        <v>1700</v>
      </c>
      <c r="I232" s="85"/>
    </row>
    <row r="233" spans="1:9" ht="24" customHeight="1">
      <c r="A233" s="79"/>
      <c r="B233" s="100" t="s">
        <v>183</v>
      </c>
      <c r="C233" s="93">
        <v>902</v>
      </c>
      <c r="D233" s="94">
        <v>7</v>
      </c>
      <c r="E233" s="94">
        <v>7</v>
      </c>
      <c r="F233" s="95" t="s">
        <v>593</v>
      </c>
      <c r="G233" s="96">
        <v>200</v>
      </c>
      <c r="H233" s="97">
        <v>1700</v>
      </c>
      <c r="I233" s="85"/>
    </row>
    <row r="234" spans="1:9" ht="36" customHeight="1">
      <c r="A234" s="79"/>
      <c r="B234" s="99" t="s">
        <v>592</v>
      </c>
      <c r="C234" s="93">
        <v>902</v>
      </c>
      <c r="D234" s="94">
        <v>7</v>
      </c>
      <c r="E234" s="94">
        <v>7</v>
      </c>
      <c r="F234" s="95" t="s">
        <v>591</v>
      </c>
      <c r="G234" s="96" t="s">
        <v>167</v>
      </c>
      <c r="H234" s="97">
        <v>51076.54</v>
      </c>
      <c r="I234" s="85"/>
    </row>
    <row r="235" spans="1:9" ht="24" customHeight="1">
      <c r="A235" s="79"/>
      <c r="B235" s="100" t="s">
        <v>183</v>
      </c>
      <c r="C235" s="93">
        <v>902</v>
      </c>
      <c r="D235" s="94">
        <v>7</v>
      </c>
      <c r="E235" s="94">
        <v>7</v>
      </c>
      <c r="F235" s="95" t="s">
        <v>591</v>
      </c>
      <c r="G235" s="96">
        <v>200</v>
      </c>
      <c r="H235" s="97">
        <v>51076.54</v>
      </c>
      <c r="I235" s="85"/>
    </row>
    <row r="236" spans="1:9" ht="24" customHeight="1">
      <c r="A236" s="79"/>
      <c r="B236" s="99" t="s">
        <v>590</v>
      </c>
      <c r="C236" s="93">
        <v>902</v>
      </c>
      <c r="D236" s="94">
        <v>7</v>
      </c>
      <c r="E236" s="94">
        <v>7</v>
      </c>
      <c r="F236" s="95" t="s">
        <v>589</v>
      </c>
      <c r="G236" s="96" t="s">
        <v>167</v>
      </c>
      <c r="H236" s="97">
        <v>52535</v>
      </c>
      <c r="I236" s="85"/>
    </row>
    <row r="237" spans="1:9" ht="24" customHeight="1">
      <c r="A237" s="79"/>
      <c r="B237" s="100" t="s">
        <v>183</v>
      </c>
      <c r="C237" s="93">
        <v>902</v>
      </c>
      <c r="D237" s="94">
        <v>7</v>
      </c>
      <c r="E237" s="94">
        <v>7</v>
      </c>
      <c r="F237" s="95" t="s">
        <v>589</v>
      </c>
      <c r="G237" s="96">
        <v>200</v>
      </c>
      <c r="H237" s="97">
        <v>52535</v>
      </c>
      <c r="I237" s="85"/>
    </row>
    <row r="238" spans="1:9" ht="36" customHeight="1">
      <c r="A238" s="79"/>
      <c r="B238" s="99" t="s">
        <v>588</v>
      </c>
      <c r="C238" s="93">
        <v>902</v>
      </c>
      <c r="D238" s="94">
        <v>7</v>
      </c>
      <c r="E238" s="94">
        <v>7</v>
      </c>
      <c r="F238" s="95" t="s">
        <v>587</v>
      </c>
      <c r="G238" s="96" t="s">
        <v>167</v>
      </c>
      <c r="H238" s="97">
        <v>40229</v>
      </c>
      <c r="I238" s="85"/>
    </row>
    <row r="239" spans="1:9" ht="24" customHeight="1">
      <c r="A239" s="79"/>
      <c r="B239" s="100" t="s">
        <v>183</v>
      </c>
      <c r="C239" s="93">
        <v>902</v>
      </c>
      <c r="D239" s="94">
        <v>7</v>
      </c>
      <c r="E239" s="94">
        <v>7</v>
      </c>
      <c r="F239" s="95" t="s">
        <v>587</v>
      </c>
      <c r="G239" s="96">
        <v>200</v>
      </c>
      <c r="H239" s="97">
        <v>40229</v>
      </c>
      <c r="I239" s="85"/>
    </row>
    <row r="240" spans="1:9" ht="36" customHeight="1">
      <c r="A240" s="79"/>
      <c r="B240" s="99" t="s">
        <v>586</v>
      </c>
      <c r="C240" s="93">
        <v>902</v>
      </c>
      <c r="D240" s="94">
        <v>7</v>
      </c>
      <c r="E240" s="94">
        <v>7</v>
      </c>
      <c r="F240" s="95" t="s">
        <v>585</v>
      </c>
      <c r="G240" s="96" t="s">
        <v>167</v>
      </c>
      <c r="H240" s="97">
        <v>20681</v>
      </c>
      <c r="I240" s="85"/>
    </row>
    <row r="241" spans="1:9" ht="24" customHeight="1">
      <c r="A241" s="79"/>
      <c r="B241" s="100" t="s">
        <v>183</v>
      </c>
      <c r="C241" s="93">
        <v>902</v>
      </c>
      <c r="D241" s="94">
        <v>7</v>
      </c>
      <c r="E241" s="94">
        <v>7</v>
      </c>
      <c r="F241" s="95" t="s">
        <v>585</v>
      </c>
      <c r="G241" s="96">
        <v>200</v>
      </c>
      <c r="H241" s="97">
        <v>20681</v>
      </c>
      <c r="I241" s="85"/>
    </row>
    <row r="242" spans="1:9" ht="36" customHeight="1">
      <c r="A242" s="79"/>
      <c r="B242" s="99" t="s">
        <v>584</v>
      </c>
      <c r="C242" s="93">
        <v>902</v>
      </c>
      <c r="D242" s="94">
        <v>7</v>
      </c>
      <c r="E242" s="94">
        <v>7</v>
      </c>
      <c r="F242" s="95" t="s">
        <v>556</v>
      </c>
      <c r="G242" s="96" t="s">
        <v>167</v>
      </c>
      <c r="H242" s="97">
        <v>13808.45</v>
      </c>
      <c r="I242" s="85"/>
    </row>
    <row r="243" spans="1:9" ht="24" customHeight="1">
      <c r="A243" s="79"/>
      <c r="B243" s="100" t="s">
        <v>183</v>
      </c>
      <c r="C243" s="93">
        <v>902</v>
      </c>
      <c r="D243" s="94">
        <v>7</v>
      </c>
      <c r="E243" s="94">
        <v>7</v>
      </c>
      <c r="F243" s="95" t="s">
        <v>556</v>
      </c>
      <c r="G243" s="96">
        <v>200</v>
      </c>
      <c r="H243" s="97">
        <v>13808.45</v>
      </c>
      <c r="I243" s="85"/>
    </row>
    <row r="244" spans="1:9" ht="36" customHeight="1">
      <c r="A244" s="79"/>
      <c r="B244" s="99" t="s">
        <v>555</v>
      </c>
      <c r="C244" s="93">
        <v>902</v>
      </c>
      <c r="D244" s="94">
        <v>7</v>
      </c>
      <c r="E244" s="94">
        <v>7</v>
      </c>
      <c r="F244" s="95" t="s">
        <v>554</v>
      </c>
      <c r="G244" s="96" t="s">
        <v>167</v>
      </c>
      <c r="H244" s="97">
        <v>19215.14</v>
      </c>
      <c r="I244" s="85"/>
    </row>
    <row r="245" spans="1:9" ht="24" customHeight="1">
      <c r="A245" s="79"/>
      <c r="B245" s="100" t="s">
        <v>183</v>
      </c>
      <c r="C245" s="93">
        <v>902</v>
      </c>
      <c r="D245" s="94">
        <v>7</v>
      </c>
      <c r="E245" s="94">
        <v>7</v>
      </c>
      <c r="F245" s="95" t="s">
        <v>554</v>
      </c>
      <c r="G245" s="96">
        <v>200</v>
      </c>
      <c r="H245" s="97">
        <v>19215.14</v>
      </c>
      <c r="I245" s="85"/>
    </row>
    <row r="246" spans="1:9" ht="36" customHeight="1">
      <c r="A246" s="79"/>
      <c r="B246" s="99" t="s">
        <v>553</v>
      </c>
      <c r="C246" s="93">
        <v>902</v>
      </c>
      <c r="D246" s="94">
        <v>7</v>
      </c>
      <c r="E246" s="94">
        <v>7</v>
      </c>
      <c r="F246" s="95" t="s">
        <v>552</v>
      </c>
      <c r="G246" s="96" t="s">
        <v>167</v>
      </c>
      <c r="H246" s="97">
        <v>6463.9</v>
      </c>
      <c r="I246" s="85"/>
    </row>
    <row r="247" spans="1:9" ht="24" customHeight="1">
      <c r="A247" s="79"/>
      <c r="B247" s="100" t="s">
        <v>183</v>
      </c>
      <c r="C247" s="93">
        <v>902</v>
      </c>
      <c r="D247" s="94">
        <v>7</v>
      </c>
      <c r="E247" s="94">
        <v>7</v>
      </c>
      <c r="F247" s="95" t="s">
        <v>552</v>
      </c>
      <c r="G247" s="96">
        <v>200</v>
      </c>
      <c r="H247" s="97">
        <v>6463.9</v>
      </c>
      <c r="I247" s="85"/>
    </row>
    <row r="248" spans="1:9" ht="36" customHeight="1">
      <c r="A248" s="79"/>
      <c r="B248" s="99" t="s">
        <v>551</v>
      </c>
      <c r="C248" s="93">
        <v>902</v>
      </c>
      <c r="D248" s="94">
        <v>7</v>
      </c>
      <c r="E248" s="94">
        <v>7</v>
      </c>
      <c r="F248" s="95" t="s">
        <v>550</v>
      </c>
      <c r="G248" s="96" t="s">
        <v>167</v>
      </c>
      <c r="H248" s="97">
        <v>21685</v>
      </c>
      <c r="I248" s="85"/>
    </row>
    <row r="249" spans="1:9" ht="24" customHeight="1">
      <c r="A249" s="79"/>
      <c r="B249" s="100" t="s">
        <v>183</v>
      </c>
      <c r="C249" s="93">
        <v>902</v>
      </c>
      <c r="D249" s="94">
        <v>7</v>
      </c>
      <c r="E249" s="94">
        <v>7</v>
      </c>
      <c r="F249" s="95" t="s">
        <v>550</v>
      </c>
      <c r="G249" s="96">
        <v>200</v>
      </c>
      <c r="H249" s="97">
        <v>21685</v>
      </c>
      <c r="I249" s="85"/>
    </row>
    <row r="250" spans="1:9" ht="12.75" customHeight="1">
      <c r="A250" s="79"/>
      <c r="B250" s="92" t="s">
        <v>326</v>
      </c>
      <c r="C250" s="93">
        <v>902</v>
      </c>
      <c r="D250" s="94">
        <v>7</v>
      </c>
      <c r="E250" s="94">
        <v>9</v>
      </c>
      <c r="F250" s="95" t="s">
        <v>167</v>
      </c>
      <c r="G250" s="96" t="s">
        <v>167</v>
      </c>
      <c r="H250" s="97">
        <v>729219.04</v>
      </c>
      <c r="I250" s="85"/>
    </row>
    <row r="251" spans="1:9" ht="36" customHeight="1">
      <c r="A251" s="79"/>
      <c r="B251" s="98" t="s">
        <v>286</v>
      </c>
      <c r="C251" s="93">
        <v>902</v>
      </c>
      <c r="D251" s="94">
        <v>7</v>
      </c>
      <c r="E251" s="94">
        <v>9</v>
      </c>
      <c r="F251" s="95" t="s">
        <v>285</v>
      </c>
      <c r="G251" s="96" t="s">
        <v>167</v>
      </c>
      <c r="H251" s="97">
        <v>135000</v>
      </c>
      <c r="I251" s="85"/>
    </row>
    <row r="252" spans="1:9" ht="36" customHeight="1">
      <c r="A252" s="79"/>
      <c r="B252" s="99" t="s">
        <v>325</v>
      </c>
      <c r="C252" s="93">
        <v>902</v>
      </c>
      <c r="D252" s="94">
        <v>7</v>
      </c>
      <c r="E252" s="94">
        <v>9</v>
      </c>
      <c r="F252" s="95" t="s">
        <v>324</v>
      </c>
      <c r="G252" s="96" t="s">
        <v>167</v>
      </c>
      <c r="H252" s="97">
        <v>49000</v>
      </c>
      <c r="I252" s="85"/>
    </row>
    <row r="253" spans="1:9" ht="24" customHeight="1">
      <c r="A253" s="79"/>
      <c r="B253" s="99" t="s">
        <v>549</v>
      </c>
      <c r="C253" s="93">
        <v>902</v>
      </c>
      <c r="D253" s="94">
        <v>7</v>
      </c>
      <c r="E253" s="94">
        <v>9</v>
      </c>
      <c r="F253" s="95" t="s">
        <v>548</v>
      </c>
      <c r="G253" s="96" t="s">
        <v>167</v>
      </c>
      <c r="H253" s="97">
        <v>10000</v>
      </c>
      <c r="I253" s="85"/>
    </row>
    <row r="254" spans="1:9" ht="24" customHeight="1">
      <c r="A254" s="79"/>
      <c r="B254" s="100" t="s">
        <v>183</v>
      </c>
      <c r="C254" s="93">
        <v>902</v>
      </c>
      <c r="D254" s="94">
        <v>7</v>
      </c>
      <c r="E254" s="94">
        <v>9</v>
      </c>
      <c r="F254" s="95" t="s">
        <v>548</v>
      </c>
      <c r="G254" s="96">
        <v>200</v>
      </c>
      <c r="H254" s="97">
        <v>10000</v>
      </c>
      <c r="I254" s="85"/>
    </row>
    <row r="255" spans="1:9" ht="36" customHeight="1">
      <c r="A255" s="79"/>
      <c r="B255" s="99" t="s">
        <v>543</v>
      </c>
      <c r="C255" s="93">
        <v>902</v>
      </c>
      <c r="D255" s="94">
        <v>7</v>
      </c>
      <c r="E255" s="94">
        <v>9</v>
      </c>
      <c r="F255" s="95" t="s">
        <v>547</v>
      </c>
      <c r="G255" s="96" t="s">
        <v>167</v>
      </c>
      <c r="H255" s="97">
        <v>39000</v>
      </c>
      <c r="I255" s="85"/>
    </row>
    <row r="256" spans="1:9" ht="24" customHeight="1">
      <c r="A256" s="79"/>
      <c r="B256" s="100" t="s">
        <v>183</v>
      </c>
      <c r="C256" s="93">
        <v>902</v>
      </c>
      <c r="D256" s="94">
        <v>7</v>
      </c>
      <c r="E256" s="94">
        <v>9</v>
      </c>
      <c r="F256" s="95" t="s">
        <v>547</v>
      </c>
      <c r="G256" s="96">
        <v>200</v>
      </c>
      <c r="H256" s="97">
        <v>39000</v>
      </c>
      <c r="I256" s="85"/>
    </row>
    <row r="257" spans="1:9" ht="36" customHeight="1">
      <c r="A257" s="79"/>
      <c r="B257" s="99" t="s">
        <v>319</v>
      </c>
      <c r="C257" s="93">
        <v>902</v>
      </c>
      <c r="D257" s="94">
        <v>7</v>
      </c>
      <c r="E257" s="94">
        <v>9</v>
      </c>
      <c r="F257" s="95" t="s">
        <v>318</v>
      </c>
      <c r="G257" s="96" t="s">
        <v>167</v>
      </c>
      <c r="H257" s="97">
        <v>79500</v>
      </c>
      <c r="I257" s="85"/>
    </row>
    <row r="258" spans="1:9" ht="24" customHeight="1">
      <c r="A258" s="79"/>
      <c r="B258" s="99" t="s">
        <v>546</v>
      </c>
      <c r="C258" s="93">
        <v>902</v>
      </c>
      <c r="D258" s="94">
        <v>7</v>
      </c>
      <c r="E258" s="94">
        <v>9</v>
      </c>
      <c r="F258" s="95" t="s">
        <v>545</v>
      </c>
      <c r="G258" s="96" t="s">
        <v>167</v>
      </c>
      <c r="H258" s="97">
        <v>10000</v>
      </c>
      <c r="I258" s="85"/>
    </row>
    <row r="259" spans="1:9" ht="24" customHeight="1">
      <c r="A259" s="79"/>
      <c r="B259" s="100" t="s">
        <v>183</v>
      </c>
      <c r="C259" s="93">
        <v>902</v>
      </c>
      <c r="D259" s="94">
        <v>7</v>
      </c>
      <c r="E259" s="94">
        <v>9</v>
      </c>
      <c r="F259" s="95" t="s">
        <v>545</v>
      </c>
      <c r="G259" s="96">
        <v>200</v>
      </c>
      <c r="H259" s="97">
        <v>10000</v>
      </c>
      <c r="I259" s="85"/>
    </row>
    <row r="260" spans="1:9" ht="36" customHeight="1">
      <c r="A260" s="79"/>
      <c r="B260" s="99" t="s">
        <v>311</v>
      </c>
      <c r="C260" s="93">
        <v>902</v>
      </c>
      <c r="D260" s="94">
        <v>7</v>
      </c>
      <c r="E260" s="94">
        <v>9</v>
      </c>
      <c r="F260" s="95" t="s">
        <v>310</v>
      </c>
      <c r="G260" s="96" t="s">
        <v>167</v>
      </c>
      <c r="H260" s="97">
        <v>50000</v>
      </c>
      <c r="I260" s="85"/>
    </row>
    <row r="261" spans="1:9" ht="24" customHeight="1">
      <c r="A261" s="79"/>
      <c r="B261" s="100" t="s">
        <v>183</v>
      </c>
      <c r="C261" s="93">
        <v>902</v>
      </c>
      <c r="D261" s="94">
        <v>7</v>
      </c>
      <c r="E261" s="94">
        <v>9</v>
      </c>
      <c r="F261" s="95" t="s">
        <v>310</v>
      </c>
      <c r="G261" s="96">
        <v>200</v>
      </c>
      <c r="H261" s="97">
        <v>50000</v>
      </c>
      <c r="I261" s="85"/>
    </row>
    <row r="262" spans="1:9" ht="36" customHeight="1">
      <c r="A262" s="79"/>
      <c r="B262" s="99" t="s">
        <v>543</v>
      </c>
      <c r="C262" s="93">
        <v>902</v>
      </c>
      <c r="D262" s="94">
        <v>7</v>
      </c>
      <c r="E262" s="94">
        <v>9</v>
      </c>
      <c r="F262" s="95" t="s">
        <v>544</v>
      </c>
      <c r="G262" s="96" t="s">
        <v>167</v>
      </c>
      <c r="H262" s="97">
        <v>19500</v>
      </c>
      <c r="I262" s="85"/>
    </row>
    <row r="263" spans="1:9" ht="24" customHeight="1">
      <c r="A263" s="79"/>
      <c r="B263" s="100" t="s">
        <v>183</v>
      </c>
      <c r="C263" s="93">
        <v>902</v>
      </c>
      <c r="D263" s="94">
        <v>7</v>
      </c>
      <c r="E263" s="94">
        <v>9</v>
      </c>
      <c r="F263" s="95" t="s">
        <v>544</v>
      </c>
      <c r="G263" s="96">
        <v>200</v>
      </c>
      <c r="H263" s="97">
        <v>19500</v>
      </c>
      <c r="I263" s="85"/>
    </row>
    <row r="264" spans="1:9" ht="36" customHeight="1">
      <c r="A264" s="79"/>
      <c r="B264" s="99" t="s">
        <v>284</v>
      </c>
      <c r="C264" s="93">
        <v>902</v>
      </c>
      <c r="D264" s="94">
        <v>7</v>
      </c>
      <c r="E264" s="94">
        <v>9</v>
      </c>
      <c r="F264" s="95" t="s">
        <v>283</v>
      </c>
      <c r="G264" s="96" t="s">
        <v>167</v>
      </c>
      <c r="H264" s="97">
        <v>6500</v>
      </c>
      <c r="I264" s="85"/>
    </row>
    <row r="265" spans="1:9" ht="36" customHeight="1">
      <c r="A265" s="79"/>
      <c r="B265" s="99" t="s">
        <v>543</v>
      </c>
      <c r="C265" s="93">
        <v>902</v>
      </c>
      <c r="D265" s="94">
        <v>7</v>
      </c>
      <c r="E265" s="94">
        <v>9</v>
      </c>
      <c r="F265" s="95" t="s">
        <v>542</v>
      </c>
      <c r="G265" s="96" t="s">
        <v>167</v>
      </c>
      <c r="H265" s="97">
        <v>6500</v>
      </c>
      <c r="I265" s="85"/>
    </row>
    <row r="266" spans="1:9" ht="24" customHeight="1">
      <c r="A266" s="79"/>
      <c r="B266" s="100" t="s">
        <v>183</v>
      </c>
      <c r="C266" s="93">
        <v>902</v>
      </c>
      <c r="D266" s="94">
        <v>7</v>
      </c>
      <c r="E266" s="94">
        <v>9</v>
      </c>
      <c r="F266" s="95" t="s">
        <v>542</v>
      </c>
      <c r="G266" s="96">
        <v>200</v>
      </c>
      <c r="H266" s="97">
        <v>6500</v>
      </c>
      <c r="I266" s="85"/>
    </row>
    <row r="267" spans="1:9" ht="24" customHeight="1">
      <c r="A267" s="79"/>
      <c r="B267" s="98" t="s">
        <v>336</v>
      </c>
      <c r="C267" s="93">
        <v>902</v>
      </c>
      <c r="D267" s="94">
        <v>7</v>
      </c>
      <c r="E267" s="94">
        <v>9</v>
      </c>
      <c r="F267" s="95" t="s">
        <v>335</v>
      </c>
      <c r="G267" s="96" t="s">
        <v>167</v>
      </c>
      <c r="H267" s="97">
        <v>594219.04</v>
      </c>
      <c r="I267" s="85"/>
    </row>
    <row r="268" spans="1:9" ht="36" customHeight="1">
      <c r="A268" s="79"/>
      <c r="B268" s="99" t="s">
        <v>541</v>
      </c>
      <c r="C268" s="93">
        <v>902</v>
      </c>
      <c r="D268" s="94">
        <v>7</v>
      </c>
      <c r="E268" s="94">
        <v>9</v>
      </c>
      <c r="F268" s="95" t="s">
        <v>540</v>
      </c>
      <c r="G268" s="96" t="s">
        <v>167</v>
      </c>
      <c r="H268" s="97">
        <v>571119.04</v>
      </c>
      <c r="I268" s="85"/>
    </row>
    <row r="269" spans="1:9" ht="60" customHeight="1">
      <c r="A269" s="79"/>
      <c r="B269" s="99" t="s">
        <v>539</v>
      </c>
      <c r="C269" s="93">
        <v>902</v>
      </c>
      <c r="D269" s="94">
        <v>7</v>
      </c>
      <c r="E269" s="94">
        <v>9</v>
      </c>
      <c r="F269" s="95" t="s">
        <v>538</v>
      </c>
      <c r="G269" s="96" t="s">
        <v>167</v>
      </c>
      <c r="H269" s="97">
        <v>87200</v>
      </c>
      <c r="I269" s="85"/>
    </row>
    <row r="270" spans="1:9" ht="24" customHeight="1">
      <c r="A270" s="79"/>
      <c r="B270" s="100" t="s">
        <v>183</v>
      </c>
      <c r="C270" s="93">
        <v>902</v>
      </c>
      <c r="D270" s="94">
        <v>7</v>
      </c>
      <c r="E270" s="94">
        <v>9</v>
      </c>
      <c r="F270" s="95" t="s">
        <v>538</v>
      </c>
      <c r="G270" s="96">
        <v>200</v>
      </c>
      <c r="H270" s="97">
        <v>87200</v>
      </c>
      <c r="I270" s="85"/>
    </row>
    <row r="271" spans="1:9" ht="36" customHeight="1">
      <c r="A271" s="79"/>
      <c r="B271" s="99" t="s">
        <v>537</v>
      </c>
      <c r="C271" s="93">
        <v>902</v>
      </c>
      <c r="D271" s="94">
        <v>7</v>
      </c>
      <c r="E271" s="94">
        <v>9</v>
      </c>
      <c r="F271" s="95" t="s">
        <v>536</v>
      </c>
      <c r="G271" s="96" t="s">
        <v>167</v>
      </c>
      <c r="H271" s="97">
        <v>113719</v>
      </c>
      <c r="I271" s="85"/>
    </row>
    <row r="272" spans="1:9" ht="24" customHeight="1">
      <c r="A272" s="79"/>
      <c r="B272" s="100" t="s">
        <v>183</v>
      </c>
      <c r="C272" s="93">
        <v>902</v>
      </c>
      <c r="D272" s="94">
        <v>7</v>
      </c>
      <c r="E272" s="94">
        <v>9</v>
      </c>
      <c r="F272" s="95" t="s">
        <v>536</v>
      </c>
      <c r="G272" s="96">
        <v>200</v>
      </c>
      <c r="H272" s="97">
        <v>113719</v>
      </c>
      <c r="I272" s="85"/>
    </row>
    <row r="273" spans="1:9" ht="60" customHeight="1">
      <c r="A273" s="79"/>
      <c r="B273" s="99" t="s">
        <v>524</v>
      </c>
      <c r="C273" s="93">
        <v>902</v>
      </c>
      <c r="D273" s="94">
        <v>7</v>
      </c>
      <c r="E273" s="94">
        <v>9</v>
      </c>
      <c r="F273" s="95" t="s">
        <v>523</v>
      </c>
      <c r="G273" s="96" t="s">
        <v>167</v>
      </c>
      <c r="H273" s="97">
        <v>59981.35</v>
      </c>
      <c r="I273" s="85"/>
    </row>
    <row r="274" spans="1:9" ht="24" customHeight="1">
      <c r="A274" s="79"/>
      <c r="B274" s="100" t="s">
        <v>183</v>
      </c>
      <c r="C274" s="93">
        <v>902</v>
      </c>
      <c r="D274" s="94">
        <v>7</v>
      </c>
      <c r="E274" s="94">
        <v>9</v>
      </c>
      <c r="F274" s="95" t="s">
        <v>523</v>
      </c>
      <c r="G274" s="96">
        <v>200</v>
      </c>
      <c r="H274" s="97">
        <v>59981.35</v>
      </c>
      <c r="I274" s="85"/>
    </row>
    <row r="275" spans="1:9" ht="60" customHeight="1">
      <c r="A275" s="79"/>
      <c r="B275" s="99" t="s">
        <v>522</v>
      </c>
      <c r="C275" s="93">
        <v>902</v>
      </c>
      <c r="D275" s="94">
        <v>7</v>
      </c>
      <c r="E275" s="94">
        <v>9</v>
      </c>
      <c r="F275" s="95" t="s">
        <v>521</v>
      </c>
      <c r="G275" s="96" t="s">
        <v>167</v>
      </c>
      <c r="H275" s="97">
        <v>118982</v>
      </c>
      <c r="I275" s="85"/>
    </row>
    <row r="276" spans="1:9" ht="24" customHeight="1">
      <c r="A276" s="79"/>
      <c r="B276" s="100" t="s">
        <v>183</v>
      </c>
      <c r="C276" s="93">
        <v>902</v>
      </c>
      <c r="D276" s="94">
        <v>7</v>
      </c>
      <c r="E276" s="94">
        <v>9</v>
      </c>
      <c r="F276" s="95" t="s">
        <v>521</v>
      </c>
      <c r="G276" s="96">
        <v>200</v>
      </c>
      <c r="H276" s="97">
        <v>118982</v>
      </c>
      <c r="I276" s="85"/>
    </row>
    <row r="277" spans="1:9" ht="36" customHeight="1">
      <c r="A277" s="79"/>
      <c r="B277" s="99" t="s">
        <v>520</v>
      </c>
      <c r="C277" s="93">
        <v>902</v>
      </c>
      <c r="D277" s="94">
        <v>7</v>
      </c>
      <c r="E277" s="94">
        <v>9</v>
      </c>
      <c r="F277" s="95" t="s">
        <v>519</v>
      </c>
      <c r="G277" s="96" t="s">
        <v>167</v>
      </c>
      <c r="H277" s="97">
        <v>18520</v>
      </c>
      <c r="I277" s="85"/>
    </row>
    <row r="278" spans="1:9" ht="24" customHeight="1">
      <c r="A278" s="79"/>
      <c r="B278" s="100" t="s">
        <v>183</v>
      </c>
      <c r="C278" s="93">
        <v>902</v>
      </c>
      <c r="D278" s="94">
        <v>7</v>
      </c>
      <c r="E278" s="94">
        <v>9</v>
      </c>
      <c r="F278" s="95" t="s">
        <v>519</v>
      </c>
      <c r="G278" s="96">
        <v>200</v>
      </c>
      <c r="H278" s="97">
        <v>18520</v>
      </c>
      <c r="I278" s="85"/>
    </row>
    <row r="279" spans="1:9" ht="24" customHeight="1">
      <c r="A279" s="79"/>
      <c r="B279" s="99" t="s">
        <v>518</v>
      </c>
      <c r="C279" s="93">
        <v>902</v>
      </c>
      <c r="D279" s="94">
        <v>7</v>
      </c>
      <c r="E279" s="94">
        <v>9</v>
      </c>
      <c r="F279" s="95" t="s">
        <v>517</v>
      </c>
      <c r="G279" s="96" t="s">
        <v>167</v>
      </c>
      <c r="H279" s="97">
        <v>19714.150000000001</v>
      </c>
      <c r="I279" s="85"/>
    </row>
    <row r="280" spans="1:9" ht="24" customHeight="1">
      <c r="A280" s="79"/>
      <c r="B280" s="100" t="s">
        <v>183</v>
      </c>
      <c r="C280" s="93">
        <v>902</v>
      </c>
      <c r="D280" s="94">
        <v>7</v>
      </c>
      <c r="E280" s="94">
        <v>9</v>
      </c>
      <c r="F280" s="95" t="s">
        <v>517</v>
      </c>
      <c r="G280" s="96">
        <v>200</v>
      </c>
      <c r="H280" s="97">
        <v>19714.150000000001</v>
      </c>
      <c r="I280" s="85"/>
    </row>
    <row r="281" spans="1:9" ht="24" customHeight="1">
      <c r="A281" s="79"/>
      <c r="B281" s="99" t="s">
        <v>516</v>
      </c>
      <c r="C281" s="93">
        <v>902</v>
      </c>
      <c r="D281" s="94">
        <v>7</v>
      </c>
      <c r="E281" s="94">
        <v>9</v>
      </c>
      <c r="F281" s="95" t="s">
        <v>515</v>
      </c>
      <c r="G281" s="96" t="s">
        <v>167</v>
      </c>
      <c r="H281" s="97">
        <v>58295.65</v>
      </c>
      <c r="I281" s="85"/>
    </row>
    <row r="282" spans="1:9" ht="24" customHeight="1">
      <c r="A282" s="79"/>
      <c r="B282" s="100" t="s">
        <v>183</v>
      </c>
      <c r="C282" s="93">
        <v>902</v>
      </c>
      <c r="D282" s="94">
        <v>7</v>
      </c>
      <c r="E282" s="94">
        <v>9</v>
      </c>
      <c r="F282" s="95" t="s">
        <v>515</v>
      </c>
      <c r="G282" s="96">
        <v>200</v>
      </c>
      <c r="H282" s="97">
        <v>58295.65</v>
      </c>
      <c r="I282" s="85"/>
    </row>
    <row r="283" spans="1:9" ht="36" customHeight="1">
      <c r="A283" s="79"/>
      <c r="B283" s="99" t="s">
        <v>514</v>
      </c>
      <c r="C283" s="93">
        <v>902</v>
      </c>
      <c r="D283" s="94">
        <v>7</v>
      </c>
      <c r="E283" s="94">
        <v>9</v>
      </c>
      <c r="F283" s="95" t="s">
        <v>513</v>
      </c>
      <c r="G283" s="96" t="s">
        <v>167</v>
      </c>
      <c r="H283" s="97">
        <v>14680.75</v>
      </c>
      <c r="I283" s="85"/>
    </row>
    <row r="284" spans="1:9" ht="24" customHeight="1">
      <c r="A284" s="79"/>
      <c r="B284" s="100" t="s">
        <v>183</v>
      </c>
      <c r="C284" s="93">
        <v>902</v>
      </c>
      <c r="D284" s="94">
        <v>7</v>
      </c>
      <c r="E284" s="94">
        <v>9</v>
      </c>
      <c r="F284" s="95" t="s">
        <v>513</v>
      </c>
      <c r="G284" s="96">
        <v>200</v>
      </c>
      <c r="H284" s="97">
        <v>14680.75</v>
      </c>
      <c r="I284" s="85"/>
    </row>
    <row r="285" spans="1:9" ht="36" customHeight="1">
      <c r="A285" s="79"/>
      <c r="B285" s="99" t="s">
        <v>512</v>
      </c>
      <c r="C285" s="93">
        <v>902</v>
      </c>
      <c r="D285" s="94">
        <v>7</v>
      </c>
      <c r="E285" s="94">
        <v>9</v>
      </c>
      <c r="F285" s="95" t="s">
        <v>511</v>
      </c>
      <c r="G285" s="96" t="s">
        <v>167</v>
      </c>
      <c r="H285" s="97">
        <v>12655.35</v>
      </c>
      <c r="I285" s="85"/>
    </row>
    <row r="286" spans="1:9" ht="24" customHeight="1">
      <c r="A286" s="79"/>
      <c r="B286" s="100" t="s">
        <v>183</v>
      </c>
      <c r="C286" s="93">
        <v>902</v>
      </c>
      <c r="D286" s="94">
        <v>7</v>
      </c>
      <c r="E286" s="94">
        <v>9</v>
      </c>
      <c r="F286" s="95" t="s">
        <v>511</v>
      </c>
      <c r="G286" s="96">
        <v>200</v>
      </c>
      <c r="H286" s="97">
        <v>12655.35</v>
      </c>
      <c r="I286" s="85"/>
    </row>
    <row r="287" spans="1:9" ht="36" customHeight="1">
      <c r="A287" s="79"/>
      <c r="B287" s="99" t="s">
        <v>510</v>
      </c>
      <c r="C287" s="93">
        <v>902</v>
      </c>
      <c r="D287" s="94">
        <v>7</v>
      </c>
      <c r="E287" s="94">
        <v>9</v>
      </c>
      <c r="F287" s="95" t="s">
        <v>509</v>
      </c>
      <c r="G287" s="96" t="s">
        <v>167</v>
      </c>
      <c r="H287" s="97">
        <v>2690.04</v>
      </c>
      <c r="I287" s="85"/>
    </row>
    <row r="288" spans="1:9" ht="24" customHeight="1">
      <c r="A288" s="79"/>
      <c r="B288" s="100" t="s">
        <v>183</v>
      </c>
      <c r="C288" s="93">
        <v>902</v>
      </c>
      <c r="D288" s="94">
        <v>7</v>
      </c>
      <c r="E288" s="94">
        <v>9</v>
      </c>
      <c r="F288" s="95" t="s">
        <v>509</v>
      </c>
      <c r="G288" s="96">
        <v>200</v>
      </c>
      <c r="H288" s="97">
        <v>2690.04</v>
      </c>
      <c r="I288" s="85"/>
    </row>
    <row r="289" spans="1:9" ht="60" customHeight="1">
      <c r="A289" s="79"/>
      <c r="B289" s="99" t="s">
        <v>508</v>
      </c>
      <c r="C289" s="93">
        <v>902</v>
      </c>
      <c r="D289" s="94">
        <v>7</v>
      </c>
      <c r="E289" s="94">
        <v>9</v>
      </c>
      <c r="F289" s="95" t="s">
        <v>507</v>
      </c>
      <c r="G289" s="96" t="s">
        <v>167</v>
      </c>
      <c r="H289" s="97">
        <v>14680.75</v>
      </c>
      <c r="I289" s="85"/>
    </row>
    <row r="290" spans="1:9" ht="24" customHeight="1">
      <c r="A290" s="79"/>
      <c r="B290" s="100" t="s">
        <v>183</v>
      </c>
      <c r="C290" s="93">
        <v>902</v>
      </c>
      <c r="D290" s="94">
        <v>7</v>
      </c>
      <c r="E290" s="94">
        <v>9</v>
      </c>
      <c r="F290" s="95" t="s">
        <v>507</v>
      </c>
      <c r="G290" s="96">
        <v>200</v>
      </c>
      <c r="H290" s="97">
        <v>14680.75</v>
      </c>
      <c r="I290" s="85"/>
    </row>
    <row r="291" spans="1:9" ht="24" customHeight="1">
      <c r="A291" s="79"/>
      <c r="B291" s="99" t="s">
        <v>506</v>
      </c>
      <c r="C291" s="93">
        <v>902</v>
      </c>
      <c r="D291" s="94">
        <v>7</v>
      </c>
      <c r="E291" s="94">
        <v>9</v>
      </c>
      <c r="F291" s="95" t="s">
        <v>505</v>
      </c>
      <c r="G291" s="96" t="s">
        <v>167</v>
      </c>
      <c r="H291" s="97">
        <v>50000</v>
      </c>
      <c r="I291" s="85"/>
    </row>
    <row r="292" spans="1:9" ht="12.75" customHeight="1">
      <c r="A292" s="79"/>
      <c r="B292" s="100" t="s">
        <v>206</v>
      </c>
      <c r="C292" s="93">
        <v>902</v>
      </c>
      <c r="D292" s="94">
        <v>7</v>
      </c>
      <c r="E292" s="94">
        <v>9</v>
      </c>
      <c r="F292" s="95" t="s">
        <v>505</v>
      </c>
      <c r="G292" s="96">
        <v>800</v>
      </c>
      <c r="H292" s="97">
        <v>50000</v>
      </c>
      <c r="I292" s="85"/>
    </row>
    <row r="293" spans="1:9" ht="36" customHeight="1">
      <c r="A293" s="79"/>
      <c r="B293" s="99" t="s">
        <v>330</v>
      </c>
      <c r="C293" s="93">
        <v>902</v>
      </c>
      <c r="D293" s="94">
        <v>7</v>
      </c>
      <c r="E293" s="94">
        <v>9</v>
      </c>
      <c r="F293" s="95" t="s">
        <v>329</v>
      </c>
      <c r="G293" s="96" t="s">
        <v>167</v>
      </c>
      <c r="H293" s="97">
        <v>23100</v>
      </c>
      <c r="I293" s="85"/>
    </row>
    <row r="294" spans="1:9" ht="24" customHeight="1">
      <c r="A294" s="79"/>
      <c r="B294" s="99" t="s">
        <v>504</v>
      </c>
      <c r="C294" s="93">
        <v>902</v>
      </c>
      <c r="D294" s="94">
        <v>7</v>
      </c>
      <c r="E294" s="94">
        <v>9</v>
      </c>
      <c r="F294" s="95" t="s">
        <v>503</v>
      </c>
      <c r="G294" s="96" t="s">
        <v>167</v>
      </c>
      <c r="H294" s="97">
        <v>2200</v>
      </c>
      <c r="I294" s="85"/>
    </row>
    <row r="295" spans="1:9" ht="24" customHeight="1">
      <c r="A295" s="79"/>
      <c r="B295" s="100" t="s">
        <v>183</v>
      </c>
      <c r="C295" s="93">
        <v>902</v>
      </c>
      <c r="D295" s="94">
        <v>7</v>
      </c>
      <c r="E295" s="94">
        <v>9</v>
      </c>
      <c r="F295" s="95" t="s">
        <v>503</v>
      </c>
      <c r="G295" s="96">
        <v>200</v>
      </c>
      <c r="H295" s="97">
        <v>2200</v>
      </c>
      <c r="I295" s="85"/>
    </row>
    <row r="296" spans="1:9" ht="12.75" customHeight="1">
      <c r="A296" s="79"/>
      <c r="B296" s="99" t="s">
        <v>502</v>
      </c>
      <c r="C296" s="93">
        <v>902</v>
      </c>
      <c r="D296" s="94">
        <v>7</v>
      </c>
      <c r="E296" s="94">
        <v>9</v>
      </c>
      <c r="F296" s="95" t="s">
        <v>501</v>
      </c>
      <c r="G296" s="96" t="s">
        <v>167</v>
      </c>
      <c r="H296" s="97">
        <v>6000</v>
      </c>
      <c r="I296" s="85"/>
    </row>
    <row r="297" spans="1:9" ht="24" customHeight="1">
      <c r="A297" s="79"/>
      <c r="B297" s="100" t="s">
        <v>183</v>
      </c>
      <c r="C297" s="93">
        <v>902</v>
      </c>
      <c r="D297" s="94">
        <v>7</v>
      </c>
      <c r="E297" s="94">
        <v>9</v>
      </c>
      <c r="F297" s="95" t="s">
        <v>501</v>
      </c>
      <c r="G297" s="96">
        <v>200</v>
      </c>
      <c r="H297" s="97">
        <v>6000</v>
      </c>
      <c r="I297" s="85"/>
    </row>
    <row r="298" spans="1:9" ht="36" customHeight="1">
      <c r="A298" s="79"/>
      <c r="B298" s="99" t="s">
        <v>500</v>
      </c>
      <c r="C298" s="93">
        <v>902</v>
      </c>
      <c r="D298" s="94">
        <v>7</v>
      </c>
      <c r="E298" s="94">
        <v>9</v>
      </c>
      <c r="F298" s="95" t="s">
        <v>499</v>
      </c>
      <c r="G298" s="96" t="s">
        <v>167</v>
      </c>
      <c r="H298" s="97">
        <v>12200</v>
      </c>
      <c r="I298" s="85"/>
    </row>
    <row r="299" spans="1:9" ht="24" customHeight="1">
      <c r="A299" s="79"/>
      <c r="B299" s="100" t="s">
        <v>183</v>
      </c>
      <c r="C299" s="93">
        <v>902</v>
      </c>
      <c r="D299" s="94">
        <v>7</v>
      </c>
      <c r="E299" s="94">
        <v>9</v>
      </c>
      <c r="F299" s="95" t="s">
        <v>499</v>
      </c>
      <c r="G299" s="96">
        <v>200</v>
      </c>
      <c r="H299" s="97">
        <v>12200</v>
      </c>
      <c r="I299" s="85"/>
    </row>
    <row r="300" spans="1:9" ht="24" customHeight="1">
      <c r="A300" s="79"/>
      <c r="B300" s="99" t="s">
        <v>498</v>
      </c>
      <c r="C300" s="93">
        <v>902</v>
      </c>
      <c r="D300" s="94">
        <v>7</v>
      </c>
      <c r="E300" s="94">
        <v>9</v>
      </c>
      <c r="F300" s="95" t="s">
        <v>497</v>
      </c>
      <c r="G300" s="96" t="s">
        <v>167</v>
      </c>
      <c r="H300" s="97">
        <v>2700</v>
      </c>
      <c r="I300" s="85"/>
    </row>
    <row r="301" spans="1:9" ht="24" customHeight="1">
      <c r="A301" s="79"/>
      <c r="B301" s="100" t="s">
        <v>183</v>
      </c>
      <c r="C301" s="93">
        <v>902</v>
      </c>
      <c r="D301" s="94">
        <v>7</v>
      </c>
      <c r="E301" s="94">
        <v>9</v>
      </c>
      <c r="F301" s="95" t="s">
        <v>497</v>
      </c>
      <c r="G301" s="96">
        <v>200</v>
      </c>
      <c r="H301" s="97">
        <v>2700</v>
      </c>
      <c r="I301" s="85"/>
    </row>
    <row r="302" spans="1:9" ht="12.75" customHeight="1">
      <c r="A302" s="79"/>
      <c r="B302" s="86" t="s">
        <v>280</v>
      </c>
      <c r="C302" s="87">
        <v>902</v>
      </c>
      <c r="D302" s="88">
        <v>8</v>
      </c>
      <c r="E302" s="88">
        <v>0</v>
      </c>
      <c r="F302" s="89" t="s">
        <v>167</v>
      </c>
      <c r="G302" s="90" t="s">
        <v>167</v>
      </c>
      <c r="H302" s="91">
        <v>54345</v>
      </c>
      <c r="I302" s="85"/>
    </row>
    <row r="303" spans="1:9" ht="24" customHeight="1">
      <c r="A303" s="79"/>
      <c r="B303" s="92" t="s">
        <v>265</v>
      </c>
      <c r="C303" s="93">
        <v>902</v>
      </c>
      <c r="D303" s="94">
        <v>8</v>
      </c>
      <c r="E303" s="94">
        <v>4</v>
      </c>
      <c r="F303" s="95" t="s">
        <v>167</v>
      </c>
      <c r="G303" s="96" t="s">
        <v>167</v>
      </c>
      <c r="H303" s="97">
        <v>54345</v>
      </c>
      <c r="I303" s="85"/>
    </row>
    <row r="304" spans="1:9" ht="24" customHeight="1">
      <c r="A304" s="79"/>
      <c r="B304" s="98" t="s">
        <v>264</v>
      </c>
      <c r="C304" s="93">
        <v>902</v>
      </c>
      <c r="D304" s="94">
        <v>8</v>
      </c>
      <c r="E304" s="94">
        <v>4</v>
      </c>
      <c r="F304" s="95" t="s">
        <v>263</v>
      </c>
      <c r="G304" s="96" t="s">
        <v>167</v>
      </c>
      <c r="H304" s="97">
        <v>54345</v>
      </c>
      <c r="I304" s="85"/>
    </row>
    <row r="305" spans="1:9" ht="36" customHeight="1">
      <c r="A305" s="79"/>
      <c r="B305" s="99" t="s">
        <v>574</v>
      </c>
      <c r="C305" s="93">
        <v>902</v>
      </c>
      <c r="D305" s="94">
        <v>8</v>
      </c>
      <c r="E305" s="94">
        <v>4</v>
      </c>
      <c r="F305" s="95" t="s">
        <v>261</v>
      </c>
      <c r="G305" s="96" t="s">
        <v>167</v>
      </c>
      <c r="H305" s="97">
        <v>54345</v>
      </c>
      <c r="I305" s="85"/>
    </row>
    <row r="306" spans="1:9" ht="48" customHeight="1">
      <c r="A306" s="79"/>
      <c r="B306" s="99" t="s">
        <v>254</v>
      </c>
      <c r="C306" s="93">
        <v>902</v>
      </c>
      <c r="D306" s="94">
        <v>8</v>
      </c>
      <c r="E306" s="94">
        <v>4</v>
      </c>
      <c r="F306" s="95" t="s">
        <v>253</v>
      </c>
      <c r="G306" s="96" t="s">
        <v>167</v>
      </c>
      <c r="H306" s="97">
        <v>8365</v>
      </c>
      <c r="I306" s="85"/>
    </row>
    <row r="307" spans="1:9" ht="24" customHeight="1">
      <c r="A307" s="79"/>
      <c r="B307" s="100" t="s">
        <v>183</v>
      </c>
      <c r="C307" s="93">
        <v>902</v>
      </c>
      <c r="D307" s="94">
        <v>8</v>
      </c>
      <c r="E307" s="94">
        <v>4</v>
      </c>
      <c r="F307" s="95" t="s">
        <v>253</v>
      </c>
      <c r="G307" s="96">
        <v>200</v>
      </c>
      <c r="H307" s="97">
        <v>8365</v>
      </c>
      <c r="I307" s="85"/>
    </row>
    <row r="308" spans="1:9" ht="12.75" customHeight="1">
      <c r="A308" s="79"/>
      <c r="B308" s="99" t="s">
        <v>496</v>
      </c>
      <c r="C308" s="93">
        <v>902</v>
      </c>
      <c r="D308" s="94">
        <v>8</v>
      </c>
      <c r="E308" s="94">
        <v>4</v>
      </c>
      <c r="F308" s="95" t="s">
        <v>495</v>
      </c>
      <c r="G308" s="96" t="s">
        <v>167</v>
      </c>
      <c r="H308" s="97">
        <v>45980</v>
      </c>
      <c r="I308" s="85"/>
    </row>
    <row r="309" spans="1:9" ht="24" customHeight="1">
      <c r="A309" s="79"/>
      <c r="B309" s="100" t="s">
        <v>183</v>
      </c>
      <c r="C309" s="93">
        <v>902</v>
      </c>
      <c r="D309" s="94">
        <v>8</v>
      </c>
      <c r="E309" s="94">
        <v>4</v>
      </c>
      <c r="F309" s="95" t="s">
        <v>495</v>
      </c>
      <c r="G309" s="96">
        <v>200</v>
      </c>
      <c r="H309" s="97">
        <v>45980</v>
      </c>
      <c r="I309" s="85"/>
    </row>
    <row r="310" spans="1:9" ht="12.75" customHeight="1">
      <c r="A310" s="79"/>
      <c r="B310" s="86" t="s">
        <v>303</v>
      </c>
      <c r="C310" s="87">
        <v>902</v>
      </c>
      <c r="D310" s="88">
        <v>10</v>
      </c>
      <c r="E310" s="88">
        <v>0</v>
      </c>
      <c r="F310" s="89" t="s">
        <v>167</v>
      </c>
      <c r="G310" s="90" t="s">
        <v>167</v>
      </c>
      <c r="H310" s="91">
        <v>52173344.040000007</v>
      </c>
      <c r="I310" s="85"/>
    </row>
    <row r="311" spans="1:9" ht="12" customHeight="1">
      <c r="A311" s="79"/>
      <c r="B311" s="92" t="s">
        <v>492</v>
      </c>
      <c r="C311" s="93">
        <v>902</v>
      </c>
      <c r="D311" s="94">
        <v>10</v>
      </c>
      <c r="E311" s="94">
        <v>1</v>
      </c>
      <c r="F311" s="95" t="s">
        <v>167</v>
      </c>
      <c r="G311" s="96" t="s">
        <v>167</v>
      </c>
      <c r="H311" s="97">
        <v>4036873.42</v>
      </c>
      <c r="I311" s="85"/>
    </row>
    <row r="312" spans="1:9" ht="24" customHeight="1">
      <c r="A312" s="79"/>
      <c r="B312" s="98" t="s">
        <v>476</v>
      </c>
      <c r="C312" s="93">
        <v>902</v>
      </c>
      <c r="D312" s="94">
        <v>10</v>
      </c>
      <c r="E312" s="94">
        <v>1</v>
      </c>
      <c r="F312" s="95" t="s">
        <v>475</v>
      </c>
      <c r="G312" s="96" t="s">
        <v>167</v>
      </c>
      <c r="H312" s="97">
        <v>4036873.42</v>
      </c>
      <c r="I312" s="85"/>
    </row>
    <row r="313" spans="1:9" ht="36" customHeight="1">
      <c r="A313" s="79"/>
      <c r="B313" s="99" t="s">
        <v>491</v>
      </c>
      <c r="C313" s="93">
        <v>902</v>
      </c>
      <c r="D313" s="94">
        <v>10</v>
      </c>
      <c r="E313" s="94">
        <v>1</v>
      </c>
      <c r="F313" s="95" t="s">
        <v>490</v>
      </c>
      <c r="G313" s="96" t="s">
        <v>167</v>
      </c>
      <c r="H313" s="97">
        <v>4036873.42</v>
      </c>
      <c r="I313" s="85"/>
    </row>
    <row r="314" spans="1:9" ht="36" customHeight="1">
      <c r="A314" s="79"/>
      <c r="B314" s="99" t="s">
        <v>489</v>
      </c>
      <c r="C314" s="93">
        <v>902</v>
      </c>
      <c r="D314" s="94">
        <v>10</v>
      </c>
      <c r="E314" s="94">
        <v>1</v>
      </c>
      <c r="F314" s="95" t="s">
        <v>488</v>
      </c>
      <c r="G314" s="96" t="s">
        <v>167</v>
      </c>
      <c r="H314" s="97">
        <v>2711073.42</v>
      </c>
      <c r="I314" s="85"/>
    </row>
    <row r="315" spans="1:9" ht="24" customHeight="1">
      <c r="A315" s="79"/>
      <c r="B315" s="100" t="s">
        <v>479</v>
      </c>
      <c r="C315" s="93">
        <v>902</v>
      </c>
      <c r="D315" s="94">
        <v>10</v>
      </c>
      <c r="E315" s="94">
        <v>1</v>
      </c>
      <c r="F315" s="95" t="s">
        <v>488</v>
      </c>
      <c r="G315" s="96">
        <v>300</v>
      </c>
      <c r="H315" s="97">
        <v>2711073.42</v>
      </c>
      <c r="I315" s="85"/>
    </row>
    <row r="316" spans="1:9" ht="36" customHeight="1">
      <c r="A316" s="79"/>
      <c r="B316" s="99" t="s">
        <v>487</v>
      </c>
      <c r="C316" s="93">
        <v>902</v>
      </c>
      <c r="D316" s="94">
        <v>10</v>
      </c>
      <c r="E316" s="94">
        <v>1</v>
      </c>
      <c r="F316" s="95" t="s">
        <v>486</v>
      </c>
      <c r="G316" s="96" t="s">
        <v>167</v>
      </c>
      <c r="H316" s="97">
        <v>1304000</v>
      </c>
      <c r="I316" s="85"/>
    </row>
    <row r="317" spans="1:9" ht="24" customHeight="1">
      <c r="A317" s="79"/>
      <c r="B317" s="100" t="s">
        <v>479</v>
      </c>
      <c r="C317" s="93">
        <v>902</v>
      </c>
      <c r="D317" s="94">
        <v>10</v>
      </c>
      <c r="E317" s="94">
        <v>1</v>
      </c>
      <c r="F317" s="95" t="s">
        <v>486</v>
      </c>
      <c r="G317" s="96">
        <v>300</v>
      </c>
      <c r="H317" s="97">
        <v>1304000</v>
      </c>
      <c r="I317" s="85"/>
    </row>
    <row r="318" spans="1:9" ht="36" customHeight="1">
      <c r="A318" s="79"/>
      <c r="B318" s="99" t="s">
        <v>485</v>
      </c>
      <c r="C318" s="93">
        <v>902</v>
      </c>
      <c r="D318" s="94">
        <v>10</v>
      </c>
      <c r="E318" s="94">
        <v>1</v>
      </c>
      <c r="F318" s="95" t="s">
        <v>484</v>
      </c>
      <c r="G318" s="96" t="s">
        <v>167</v>
      </c>
      <c r="H318" s="97">
        <v>1800</v>
      </c>
      <c r="I318" s="85"/>
    </row>
    <row r="319" spans="1:9" ht="24" customHeight="1">
      <c r="A319" s="79"/>
      <c r="B319" s="100" t="s">
        <v>183</v>
      </c>
      <c r="C319" s="93">
        <v>902</v>
      </c>
      <c r="D319" s="94">
        <v>10</v>
      </c>
      <c r="E319" s="94">
        <v>1</v>
      </c>
      <c r="F319" s="95" t="s">
        <v>484</v>
      </c>
      <c r="G319" s="96">
        <v>200</v>
      </c>
      <c r="H319" s="97">
        <v>1800</v>
      </c>
      <c r="I319" s="85"/>
    </row>
    <row r="320" spans="1:9" ht="48" customHeight="1">
      <c r="A320" s="79"/>
      <c r="B320" s="99" t="s">
        <v>483</v>
      </c>
      <c r="C320" s="93">
        <v>902</v>
      </c>
      <c r="D320" s="94">
        <v>10</v>
      </c>
      <c r="E320" s="94">
        <v>1</v>
      </c>
      <c r="F320" s="95" t="s">
        <v>482</v>
      </c>
      <c r="G320" s="96" t="s">
        <v>167</v>
      </c>
      <c r="H320" s="97">
        <v>20000</v>
      </c>
      <c r="I320" s="85"/>
    </row>
    <row r="321" spans="1:9" ht="24" customHeight="1">
      <c r="A321" s="79"/>
      <c r="B321" s="100" t="s">
        <v>479</v>
      </c>
      <c r="C321" s="93">
        <v>902</v>
      </c>
      <c r="D321" s="94">
        <v>10</v>
      </c>
      <c r="E321" s="94">
        <v>1</v>
      </c>
      <c r="F321" s="95" t="s">
        <v>482</v>
      </c>
      <c r="G321" s="96">
        <v>300</v>
      </c>
      <c r="H321" s="97">
        <v>20000</v>
      </c>
      <c r="I321" s="85"/>
    </row>
    <row r="322" spans="1:9" ht="12.75" customHeight="1">
      <c r="A322" s="79"/>
      <c r="B322" s="92" t="s">
        <v>302</v>
      </c>
      <c r="C322" s="93">
        <v>902</v>
      </c>
      <c r="D322" s="94">
        <v>10</v>
      </c>
      <c r="E322" s="94">
        <v>3</v>
      </c>
      <c r="F322" s="95" t="s">
        <v>167</v>
      </c>
      <c r="G322" s="96" t="s">
        <v>167</v>
      </c>
      <c r="H322" s="97">
        <v>45172950.620000005</v>
      </c>
      <c r="I322" s="85"/>
    </row>
    <row r="323" spans="1:9" ht="36" customHeight="1">
      <c r="A323" s="79"/>
      <c r="B323" s="98" t="s">
        <v>202</v>
      </c>
      <c r="C323" s="93">
        <v>902</v>
      </c>
      <c r="D323" s="94">
        <v>10</v>
      </c>
      <c r="E323" s="94">
        <v>3</v>
      </c>
      <c r="F323" s="95" t="s">
        <v>201</v>
      </c>
      <c r="G323" s="96" t="s">
        <v>167</v>
      </c>
      <c r="H323" s="97">
        <v>1062315.6000000001</v>
      </c>
      <c r="I323" s="85"/>
    </row>
    <row r="324" spans="1:9" ht="24" customHeight="1">
      <c r="A324" s="79"/>
      <c r="B324" s="99" t="s">
        <v>481</v>
      </c>
      <c r="C324" s="93">
        <v>902</v>
      </c>
      <c r="D324" s="94">
        <v>10</v>
      </c>
      <c r="E324" s="94">
        <v>3</v>
      </c>
      <c r="F324" s="95" t="s">
        <v>480</v>
      </c>
      <c r="G324" s="96" t="s">
        <v>167</v>
      </c>
      <c r="H324" s="97">
        <v>1062315.6000000001</v>
      </c>
      <c r="I324" s="85"/>
    </row>
    <row r="325" spans="1:9" ht="36" customHeight="1">
      <c r="A325" s="79"/>
      <c r="B325" s="99" t="s">
        <v>533</v>
      </c>
      <c r="C325" s="93">
        <v>902</v>
      </c>
      <c r="D325" s="94">
        <v>10</v>
      </c>
      <c r="E325" s="94">
        <v>3</v>
      </c>
      <c r="F325" s="95" t="s">
        <v>534</v>
      </c>
      <c r="G325" s="96" t="s">
        <v>167</v>
      </c>
      <c r="H325" s="97">
        <v>491850</v>
      </c>
      <c r="I325" s="85"/>
    </row>
    <row r="326" spans="1:9" ht="24" customHeight="1">
      <c r="A326" s="79"/>
      <c r="B326" s="100" t="s">
        <v>479</v>
      </c>
      <c r="C326" s="93">
        <v>902</v>
      </c>
      <c r="D326" s="94">
        <v>10</v>
      </c>
      <c r="E326" s="94">
        <v>3</v>
      </c>
      <c r="F326" s="95" t="s">
        <v>534</v>
      </c>
      <c r="G326" s="96">
        <v>300</v>
      </c>
      <c r="H326" s="97">
        <v>491850</v>
      </c>
      <c r="I326" s="85"/>
    </row>
    <row r="327" spans="1:9" ht="24" customHeight="1">
      <c r="A327" s="79"/>
      <c r="B327" s="99" t="s">
        <v>575</v>
      </c>
      <c r="C327" s="93">
        <v>902</v>
      </c>
      <c r="D327" s="94">
        <v>10</v>
      </c>
      <c r="E327" s="94">
        <v>3</v>
      </c>
      <c r="F327" s="95" t="s">
        <v>576</v>
      </c>
      <c r="G327" s="96" t="s">
        <v>167</v>
      </c>
      <c r="H327" s="97">
        <v>570465.6</v>
      </c>
      <c r="I327" s="85"/>
    </row>
    <row r="328" spans="1:9" ht="24" customHeight="1">
      <c r="A328" s="79"/>
      <c r="B328" s="100" t="s">
        <v>479</v>
      </c>
      <c r="C328" s="93">
        <v>902</v>
      </c>
      <c r="D328" s="94">
        <v>10</v>
      </c>
      <c r="E328" s="94">
        <v>3</v>
      </c>
      <c r="F328" s="95" t="s">
        <v>576</v>
      </c>
      <c r="G328" s="96">
        <v>300</v>
      </c>
      <c r="H328" s="97">
        <v>570465.6</v>
      </c>
      <c r="I328" s="85"/>
    </row>
    <row r="329" spans="1:9" ht="24" customHeight="1">
      <c r="A329" s="79"/>
      <c r="B329" s="98" t="s">
        <v>233</v>
      </c>
      <c r="C329" s="93">
        <v>902</v>
      </c>
      <c r="D329" s="94">
        <v>10</v>
      </c>
      <c r="E329" s="94">
        <v>3</v>
      </c>
      <c r="F329" s="95" t="s">
        <v>234</v>
      </c>
      <c r="G329" s="96" t="s">
        <v>167</v>
      </c>
      <c r="H329" s="97">
        <v>44110635.020000003</v>
      </c>
      <c r="I329" s="85"/>
    </row>
    <row r="330" spans="1:9" ht="24" customHeight="1">
      <c r="A330" s="79"/>
      <c r="B330" s="99" t="s">
        <v>233</v>
      </c>
      <c r="C330" s="93">
        <v>902</v>
      </c>
      <c r="D330" s="94">
        <v>10</v>
      </c>
      <c r="E330" s="94">
        <v>3</v>
      </c>
      <c r="F330" s="95" t="s">
        <v>232</v>
      </c>
      <c r="G330" s="96" t="s">
        <v>167</v>
      </c>
      <c r="H330" s="97">
        <v>44110635.020000003</v>
      </c>
      <c r="I330" s="85"/>
    </row>
    <row r="331" spans="1:9" ht="24" customHeight="1">
      <c r="A331" s="79"/>
      <c r="B331" s="99" t="s">
        <v>233</v>
      </c>
      <c r="C331" s="93">
        <v>902</v>
      </c>
      <c r="D331" s="94">
        <v>10</v>
      </c>
      <c r="E331" s="94">
        <v>3</v>
      </c>
      <c r="F331" s="95" t="s">
        <v>478</v>
      </c>
      <c r="G331" s="96" t="s">
        <v>167</v>
      </c>
      <c r="H331" s="97">
        <v>44110635.020000003</v>
      </c>
      <c r="I331" s="85"/>
    </row>
    <row r="332" spans="1:9" ht="24" customHeight="1">
      <c r="A332" s="79"/>
      <c r="B332" s="100" t="s">
        <v>183</v>
      </c>
      <c r="C332" s="93">
        <v>902</v>
      </c>
      <c r="D332" s="94">
        <v>10</v>
      </c>
      <c r="E332" s="94">
        <v>3</v>
      </c>
      <c r="F332" s="95" t="s">
        <v>478</v>
      </c>
      <c r="G332" s="96">
        <v>200</v>
      </c>
      <c r="H332" s="97">
        <v>530500</v>
      </c>
      <c r="I332" s="85"/>
    </row>
    <row r="333" spans="1:9" ht="24" customHeight="1">
      <c r="A333" s="79"/>
      <c r="B333" s="100" t="s">
        <v>479</v>
      </c>
      <c r="C333" s="93">
        <v>902</v>
      </c>
      <c r="D333" s="94">
        <v>10</v>
      </c>
      <c r="E333" s="94">
        <v>3</v>
      </c>
      <c r="F333" s="95" t="s">
        <v>478</v>
      </c>
      <c r="G333" s="96">
        <v>300</v>
      </c>
      <c r="H333" s="97">
        <v>43580135.020000003</v>
      </c>
      <c r="I333" s="85"/>
    </row>
    <row r="334" spans="1:9" ht="12.75" customHeight="1">
      <c r="A334" s="79"/>
      <c r="B334" s="92" t="s">
        <v>477</v>
      </c>
      <c r="C334" s="93">
        <v>902</v>
      </c>
      <c r="D334" s="94">
        <v>10</v>
      </c>
      <c r="E334" s="94">
        <v>6</v>
      </c>
      <c r="F334" s="95" t="s">
        <v>167</v>
      </c>
      <c r="G334" s="96" t="s">
        <v>167</v>
      </c>
      <c r="H334" s="97">
        <v>2963520</v>
      </c>
      <c r="I334" s="85"/>
    </row>
    <row r="335" spans="1:9" ht="36" customHeight="1">
      <c r="A335" s="79"/>
      <c r="B335" s="98" t="s">
        <v>286</v>
      </c>
      <c r="C335" s="93">
        <v>902</v>
      </c>
      <c r="D335" s="94">
        <v>10</v>
      </c>
      <c r="E335" s="94">
        <v>6</v>
      </c>
      <c r="F335" s="95" t="s">
        <v>285</v>
      </c>
      <c r="G335" s="96" t="s">
        <v>167</v>
      </c>
      <c r="H335" s="97">
        <v>606420</v>
      </c>
      <c r="I335" s="85"/>
    </row>
    <row r="336" spans="1:9" ht="36" customHeight="1">
      <c r="A336" s="79"/>
      <c r="B336" s="99" t="s">
        <v>319</v>
      </c>
      <c r="C336" s="93">
        <v>902</v>
      </c>
      <c r="D336" s="94">
        <v>10</v>
      </c>
      <c r="E336" s="94">
        <v>6</v>
      </c>
      <c r="F336" s="95" t="s">
        <v>318</v>
      </c>
      <c r="G336" s="96" t="s">
        <v>167</v>
      </c>
      <c r="H336" s="97">
        <v>606420</v>
      </c>
      <c r="I336" s="85"/>
    </row>
    <row r="337" spans="1:9" ht="60" customHeight="1">
      <c r="A337" s="79"/>
      <c r="B337" s="99" t="s">
        <v>577</v>
      </c>
      <c r="C337" s="93">
        <v>902</v>
      </c>
      <c r="D337" s="94">
        <v>10</v>
      </c>
      <c r="E337" s="94">
        <v>6</v>
      </c>
      <c r="F337" s="95" t="s">
        <v>578</v>
      </c>
      <c r="G337" s="96" t="s">
        <v>167</v>
      </c>
      <c r="H337" s="97">
        <v>606420</v>
      </c>
      <c r="I337" s="85"/>
    </row>
    <row r="338" spans="1:9" ht="12.75" customHeight="1">
      <c r="A338" s="79"/>
      <c r="B338" s="100" t="s">
        <v>206</v>
      </c>
      <c r="C338" s="93">
        <v>902</v>
      </c>
      <c r="D338" s="94">
        <v>10</v>
      </c>
      <c r="E338" s="94">
        <v>6</v>
      </c>
      <c r="F338" s="95" t="s">
        <v>578</v>
      </c>
      <c r="G338" s="96">
        <v>800</v>
      </c>
      <c r="H338" s="97">
        <v>606420</v>
      </c>
      <c r="I338" s="85"/>
    </row>
    <row r="339" spans="1:9" ht="24" customHeight="1">
      <c r="A339" s="79"/>
      <c r="B339" s="98" t="s">
        <v>476</v>
      </c>
      <c r="C339" s="93">
        <v>902</v>
      </c>
      <c r="D339" s="94">
        <v>10</v>
      </c>
      <c r="E339" s="94">
        <v>6</v>
      </c>
      <c r="F339" s="95" t="s">
        <v>475</v>
      </c>
      <c r="G339" s="96" t="s">
        <v>167</v>
      </c>
      <c r="H339" s="97">
        <v>528100</v>
      </c>
      <c r="I339" s="85"/>
    </row>
    <row r="340" spans="1:9" ht="36" customHeight="1">
      <c r="A340" s="79"/>
      <c r="B340" s="99" t="s">
        <v>474</v>
      </c>
      <c r="C340" s="93">
        <v>902</v>
      </c>
      <c r="D340" s="94">
        <v>10</v>
      </c>
      <c r="E340" s="94">
        <v>6</v>
      </c>
      <c r="F340" s="95" t="s">
        <v>473</v>
      </c>
      <c r="G340" s="96" t="s">
        <v>167</v>
      </c>
      <c r="H340" s="97">
        <v>528100</v>
      </c>
      <c r="I340" s="85"/>
    </row>
    <row r="341" spans="1:9" ht="24" customHeight="1">
      <c r="A341" s="79"/>
      <c r="B341" s="99" t="s">
        <v>472</v>
      </c>
      <c r="C341" s="93">
        <v>902</v>
      </c>
      <c r="D341" s="94">
        <v>10</v>
      </c>
      <c r="E341" s="94">
        <v>6</v>
      </c>
      <c r="F341" s="95" t="s">
        <v>471</v>
      </c>
      <c r="G341" s="96" t="s">
        <v>167</v>
      </c>
      <c r="H341" s="97">
        <v>528100</v>
      </c>
      <c r="I341" s="85"/>
    </row>
    <row r="342" spans="1:9" ht="12.75" customHeight="1">
      <c r="A342" s="79"/>
      <c r="B342" s="100" t="s">
        <v>206</v>
      </c>
      <c r="C342" s="93">
        <v>902</v>
      </c>
      <c r="D342" s="94">
        <v>10</v>
      </c>
      <c r="E342" s="94">
        <v>6</v>
      </c>
      <c r="F342" s="95" t="s">
        <v>471</v>
      </c>
      <c r="G342" s="96">
        <v>800</v>
      </c>
      <c r="H342" s="97">
        <v>528100</v>
      </c>
      <c r="I342" s="85"/>
    </row>
    <row r="343" spans="1:9" ht="24" customHeight="1">
      <c r="A343" s="79"/>
      <c r="B343" s="98" t="s">
        <v>233</v>
      </c>
      <c r="C343" s="93">
        <v>902</v>
      </c>
      <c r="D343" s="94">
        <v>10</v>
      </c>
      <c r="E343" s="94">
        <v>6</v>
      </c>
      <c r="F343" s="95" t="s">
        <v>234</v>
      </c>
      <c r="G343" s="96" t="s">
        <v>167</v>
      </c>
      <c r="H343" s="97">
        <v>1829000</v>
      </c>
      <c r="I343" s="85"/>
    </row>
    <row r="344" spans="1:9" ht="24" customHeight="1">
      <c r="A344" s="79"/>
      <c r="B344" s="99" t="s">
        <v>300</v>
      </c>
      <c r="C344" s="93">
        <v>902</v>
      </c>
      <c r="D344" s="94">
        <v>10</v>
      </c>
      <c r="E344" s="94">
        <v>6</v>
      </c>
      <c r="F344" s="95" t="s">
        <v>301</v>
      </c>
      <c r="G344" s="96" t="s">
        <v>167</v>
      </c>
      <c r="H344" s="97">
        <v>1829000</v>
      </c>
      <c r="I344" s="85"/>
    </row>
    <row r="345" spans="1:9" ht="60" customHeight="1">
      <c r="A345" s="79"/>
      <c r="B345" s="99" t="s">
        <v>470</v>
      </c>
      <c r="C345" s="93">
        <v>902</v>
      </c>
      <c r="D345" s="94">
        <v>10</v>
      </c>
      <c r="E345" s="94">
        <v>6</v>
      </c>
      <c r="F345" s="95" t="s">
        <v>469</v>
      </c>
      <c r="G345" s="96" t="s">
        <v>167</v>
      </c>
      <c r="H345" s="97">
        <v>1829000</v>
      </c>
      <c r="I345" s="85"/>
    </row>
    <row r="346" spans="1:9" ht="60" customHeight="1">
      <c r="A346" s="79"/>
      <c r="B346" s="100" t="s">
        <v>207</v>
      </c>
      <c r="C346" s="93">
        <v>902</v>
      </c>
      <c r="D346" s="94">
        <v>10</v>
      </c>
      <c r="E346" s="94">
        <v>6</v>
      </c>
      <c r="F346" s="95" t="s">
        <v>469</v>
      </c>
      <c r="G346" s="96">
        <v>100</v>
      </c>
      <c r="H346" s="97">
        <v>1666927.28</v>
      </c>
      <c r="I346" s="85"/>
    </row>
    <row r="347" spans="1:9" ht="24" customHeight="1">
      <c r="A347" s="79"/>
      <c r="B347" s="100" t="s">
        <v>183</v>
      </c>
      <c r="C347" s="93">
        <v>902</v>
      </c>
      <c r="D347" s="94">
        <v>10</v>
      </c>
      <c r="E347" s="94">
        <v>6</v>
      </c>
      <c r="F347" s="95" t="s">
        <v>469</v>
      </c>
      <c r="G347" s="96">
        <v>200</v>
      </c>
      <c r="H347" s="97">
        <v>162072.72</v>
      </c>
      <c r="I347" s="85"/>
    </row>
    <row r="348" spans="1:9" ht="12.75" customHeight="1">
      <c r="A348" s="79"/>
      <c r="B348" s="86" t="s">
        <v>181</v>
      </c>
      <c r="C348" s="87">
        <v>902</v>
      </c>
      <c r="D348" s="88">
        <v>11</v>
      </c>
      <c r="E348" s="88">
        <v>0</v>
      </c>
      <c r="F348" s="89" t="s">
        <v>167</v>
      </c>
      <c r="G348" s="90" t="s">
        <v>167</v>
      </c>
      <c r="H348" s="91">
        <v>495000</v>
      </c>
      <c r="I348" s="85"/>
    </row>
    <row r="349" spans="1:9" ht="24" customHeight="1">
      <c r="A349" s="79"/>
      <c r="B349" s="92" t="s">
        <v>173</v>
      </c>
      <c r="C349" s="93">
        <v>902</v>
      </c>
      <c r="D349" s="94">
        <v>11</v>
      </c>
      <c r="E349" s="94">
        <v>5</v>
      </c>
      <c r="F349" s="95" t="s">
        <v>167</v>
      </c>
      <c r="G349" s="96" t="s">
        <v>167</v>
      </c>
      <c r="H349" s="97">
        <v>495000</v>
      </c>
      <c r="I349" s="85"/>
    </row>
    <row r="350" spans="1:9" ht="24" customHeight="1">
      <c r="A350" s="79"/>
      <c r="B350" s="98" t="s">
        <v>172</v>
      </c>
      <c r="C350" s="93">
        <v>902</v>
      </c>
      <c r="D350" s="94">
        <v>11</v>
      </c>
      <c r="E350" s="94">
        <v>5</v>
      </c>
      <c r="F350" s="95" t="s">
        <v>171</v>
      </c>
      <c r="G350" s="96" t="s">
        <v>167</v>
      </c>
      <c r="H350" s="97">
        <v>495000</v>
      </c>
      <c r="I350" s="85"/>
    </row>
    <row r="351" spans="1:9" ht="24" customHeight="1">
      <c r="A351" s="79"/>
      <c r="B351" s="99" t="s">
        <v>179</v>
      </c>
      <c r="C351" s="93">
        <v>902</v>
      </c>
      <c r="D351" s="94">
        <v>11</v>
      </c>
      <c r="E351" s="94">
        <v>5</v>
      </c>
      <c r="F351" s="95" t="s">
        <v>178</v>
      </c>
      <c r="G351" s="96" t="s">
        <v>167</v>
      </c>
      <c r="H351" s="97">
        <v>195000</v>
      </c>
      <c r="I351" s="85"/>
    </row>
    <row r="352" spans="1:9" ht="24" customHeight="1">
      <c r="A352" s="79"/>
      <c r="B352" s="99" t="s">
        <v>464</v>
      </c>
      <c r="C352" s="93">
        <v>902</v>
      </c>
      <c r="D352" s="94">
        <v>11</v>
      </c>
      <c r="E352" s="94">
        <v>5</v>
      </c>
      <c r="F352" s="95" t="s">
        <v>463</v>
      </c>
      <c r="G352" s="96" t="s">
        <v>167</v>
      </c>
      <c r="H352" s="97">
        <v>127560</v>
      </c>
      <c r="I352" s="85"/>
    </row>
    <row r="353" spans="1:9" ht="24" customHeight="1">
      <c r="A353" s="79"/>
      <c r="B353" s="100" t="s">
        <v>183</v>
      </c>
      <c r="C353" s="93">
        <v>902</v>
      </c>
      <c r="D353" s="94">
        <v>11</v>
      </c>
      <c r="E353" s="94">
        <v>5</v>
      </c>
      <c r="F353" s="95" t="s">
        <v>463</v>
      </c>
      <c r="G353" s="96">
        <v>200</v>
      </c>
      <c r="H353" s="97">
        <v>127560</v>
      </c>
      <c r="I353" s="85"/>
    </row>
    <row r="354" spans="1:9" ht="24" customHeight="1">
      <c r="A354" s="79"/>
      <c r="B354" s="99" t="s">
        <v>462</v>
      </c>
      <c r="C354" s="93">
        <v>902</v>
      </c>
      <c r="D354" s="94">
        <v>11</v>
      </c>
      <c r="E354" s="94">
        <v>5</v>
      </c>
      <c r="F354" s="95" t="s">
        <v>461</v>
      </c>
      <c r="G354" s="96" t="s">
        <v>167</v>
      </c>
      <c r="H354" s="97">
        <v>38600</v>
      </c>
      <c r="I354" s="85"/>
    </row>
    <row r="355" spans="1:9" ht="24" customHeight="1">
      <c r="A355" s="79"/>
      <c r="B355" s="100" t="s">
        <v>183</v>
      </c>
      <c r="C355" s="93">
        <v>902</v>
      </c>
      <c r="D355" s="94">
        <v>11</v>
      </c>
      <c r="E355" s="94">
        <v>5</v>
      </c>
      <c r="F355" s="95" t="s">
        <v>461</v>
      </c>
      <c r="G355" s="96">
        <v>200</v>
      </c>
      <c r="H355" s="97">
        <v>38600</v>
      </c>
      <c r="I355" s="85"/>
    </row>
    <row r="356" spans="1:9" ht="24" customHeight="1">
      <c r="A356" s="79"/>
      <c r="B356" s="99" t="s">
        <v>460</v>
      </c>
      <c r="C356" s="93">
        <v>902</v>
      </c>
      <c r="D356" s="94">
        <v>11</v>
      </c>
      <c r="E356" s="94">
        <v>5</v>
      </c>
      <c r="F356" s="95" t="s">
        <v>459</v>
      </c>
      <c r="G356" s="96" t="s">
        <v>167</v>
      </c>
      <c r="H356" s="97">
        <v>8840</v>
      </c>
      <c r="I356" s="85"/>
    </row>
    <row r="357" spans="1:9" ht="24" customHeight="1">
      <c r="A357" s="79"/>
      <c r="B357" s="100" t="s">
        <v>183</v>
      </c>
      <c r="C357" s="93">
        <v>902</v>
      </c>
      <c r="D357" s="94">
        <v>11</v>
      </c>
      <c r="E357" s="94">
        <v>5</v>
      </c>
      <c r="F357" s="95" t="s">
        <v>459</v>
      </c>
      <c r="G357" s="96">
        <v>200</v>
      </c>
      <c r="H357" s="97">
        <v>8840</v>
      </c>
      <c r="I357" s="85"/>
    </row>
    <row r="358" spans="1:9" ht="36" customHeight="1">
      <c r="A358" s="79"/>
      <c r="B358" s="99" t="s">
        <v>135</v>
      </c>
      <c r="C358" s="93">
        <v>902</v>
      </c>
      <c r="D358" s="94">
        <v>11</v>
      </c>
      <c r="E358" s="94">
        <v>5</v>
      </c>
      <c r="F358" s="95" t="s">
        <v>174</v>
      </c>
      <c r="G358" s="96" t="s">
        <v>167</v>
      </c>
      <c r="H358" s="97">
        <v>20000</v>
      </c>
      <c r="I358" s="85"/>
    </row>
    <row r="359" spans="1:9" ht="24" customHeight="1">
      <c r="A359" s="79"/>
      <c r="B359" s="100" t="s">
        <v>183</v>
      </c>
      <c r="C359" s="93">
        <v>902</v>
      </c>
      <c r="D359" s="94">
        <v>11</v>
      </c>
      <c r="E359" s="94">
        <v>5</v>
      </c>
      <c r="F359" s="95" t="s">
        <v>174</v>
      </c>
      <c r="G359" s="96">
        <v>200</v>
      </c>
      <c r="H359" s="97">
        <v>20000</v>
      </c>
      <c r="I359" s="85"/>
    </row>
    <row r="360" spans="1:9" ht="24" customHeight="1">
      <c r="A360" s="79"/>
      <c r="B360" s="99" t="s">
        <v>170</v>
      </c>
      <c r="C360" s="93">
        <v>902</v>
      </c>
      <c r="D360" s="94">
        <v>11</v>
      </c>
      <c r="E360" s="94">
        <v>5</v>
      </c>
      <c r="F360" s="95" t="s">
        <v>169</v>
      </c>
      <c r="G360" s="96" t="s">
        <v>167</v>
      </c>
      <c r="H360" s="97">
        <v>300000</v>
      </c>
      <c r="I360" s="85"/>
    </row>
    <row r="361" spans="1:9" ht="36" customHeight="1">
      <c r="A361" s="79"/>
      <c r="B361" s="99" t="s">
        <v>168</v>
      </c>
      <c r="C361" s="93">
        <v>902</v>
      </c>
      <c r="D361" s="94">
        <v>11</v>
      </c>
      <c r="E361" s="94">
        <v>5</v>
      </c>
      <c r="F361" s="95" t="s">
        <v>165</v>
      </c>
      <c r="G361" s="96" t="s">
        <v>167</v>
      </c>
      <c r="H361" s="97">
        <v>300000</v>
      </c>
      <c r="I361" s="85"/>
    </row>
    <row r="362" spans="1:9" ht="24" customHeight="1">
      <c r="A362" s="79"/>
      <c r="B362" s="100" t="s">
        <v>183</v>
      </c>
      <c r="C362" s="93">
        <v>902</v>
      </c>
      <c r="D362" s="94">
        <v>11</v>
      </c>
      <c r="E362" s="94">
        <v>5</v>
      </c>
      <c r="F362" s="95" t="s">
        <v>165</v>
      </c>
      <c r="G362" s="96">
        <v>200</v>
      </c>
      <c r="H362" s="97">
        <v>300000</v>
      </c>
      <c r="I362" s="85"/>
    </row>
    <row r="363" spans="1:9" ht="12" customHeight="1">
      <c r="A363" s="79"/>
      <c r="B363" s="86" t="s">
        <v>415</v>
      </c>
      <c r="C363" s="87">
        <v>902</v>
      </c>
      <c r="D363" s="88">
        <v>12</v>
      </c>
      <c r="E363" s="88">
        <v>0</v>
      </c>
      <c r="F363" s="89" t="s">
        <v>167</v>
      </c>
      <c r="G363" s="90" t="s">
        <v>167</v>
      </c>
      <c r="H363" s="91">
        <v>1314060</v>
      </c>
      <c r="I363" s="85"/>
    </row>
    <row r="364" spans="1:9" ht="12.75" customHeight="1">
      <c r="A364" s="79"/>
      <c r="B364" s="92" t="s">
        <v>414</v>
      </c>
      <c r="C364" s="93">
        <v>902</v>
      </c>
      <c r="D364" s="94">
        <v>12</v>
      </c>
      <c r="E364" s="94">
        <v>2</v>
      </c>
      <c r="F364" s="95" t="s">
        <v>167</v>
      </c>
      <c r="G364" s="96" t="s">
        <v>167</v>
      </c>
      <c r="H364" s="97">
        <v>522546.48</v>
      </c>
      <c r="I364" s="85"/>
    </row>
    <row r="365" spans="1:9" ht="34.5" customHeight="1">
      <c r="A365" s="79"/>
      <c r="B365" s="98" t="s">
        <v>244</v>
      </c>
      <c r="C365" s="93">
        <v>902</v>
      </c>
      <c r="D365" s="94">
        <v>12</v>
      </c>
      <c r="E365" s="94">
        <v>2</v>
      </c>
      <c r="F365" s="95" t="s">
        <v>243</v>
      </c>
      <c r="G365" s="96" t="s">
        <v>167</v>
      </c>
      <c r="H365" s="97">
        <v>522546.48</v>
      </c>
      <c r="I365" s="85"/>
    </row>
    <row r="366" spans="1:9" ht="36" customHeight="1">
      <c r="A366" s="79"/>
      <c r="B366" s="99" t="s">
        <v>413</v>
      </c>
      <c r="C366" s="93">
        <v>902</v>
      </c>
      <c r="D366" s="94">
        <v>12</v>
      </c>
      <c r="E366" s="94">
        <v>2</v>
      </c>
      <c r="F366" s="95" t="s">
        <v>412</v>
      </c>
      <c r="G366" s="96" t="s">
        <v>167</v>
      </c>
      <c r="H366" s="97">
        <v>522546.48</v>
      </c>
      <c r="I366" s="85"/>
    </row>
    <row r="367" spans="1:9" ht="24" customHeight="1">
      <c r="A367" s="79"/>
      <c r="B367" s="99" t="s">
        <v>411</v>
      </c>
      <c r="C367" s="93">
        <v>902</v>
      </c>
      <c r="D367" s="94">
        <v>12</v>
      </c>
      <c r="E367" s="94">
        <v>2</v>
      </c>
      <c r="F367" s="95" t="s">
        <v>410</v>
      </c>
      <c r="G367" s="96" t="s">
        <v>167</v>
      </c>
      <c r="H367" s="97">
        <v>364746.48</v>
      </c>
      <c r="I367" s="85"/>
    </row>
    <row r="368" spans="1:9" ht="24" customHeight="1">
      <c r="A368" s="79"/>
      <c r="B368" s="100" t="s">
        <v>183</v>
      </c>
      <c r="C368" s="93">
        <v>902</v>
      </c>
      <c r="D368" s="94">
        <v>12</v>
      </c>
      <c r="E368" s="94">
        <v>2</v>
      </c>
      <c r="F368" s="95" t="s">
        <v>410</v>
      </c>
      <c r="G368" s="96">
        <v>200</v>
      </c>
      <c r="H368" s="97">
        <v>364746.48</v>
      </c>
      <c r="I368" s="85"/>
    </row>
    <row r="369" spans="1:9" ht="36" customHeight="1">
      <c r="A369" s="79"/>
      <c r="B369" s="99" t="s">
        <v>458</v>
      </c>
      <c r="C369" s="93">
        <v>902</v>
      </c>
      <c r="D369" s="94">
        <v>12</v>
      </c>
      <c r="E369" s="94">
        <v>2</v>
      </c>
      <c r="F369" s="95" t="s">
        <v>457</v>
      </c>
      <c r="G369" s="96" t="s">
        <v>167</v>
      </c>
      <c r="H369" s="97">
        <v>138000</v>
      </c>
      <c r="I369" s="85"/>
    </row>
    <row r="370" spans="1:9" ht="24" customHeight="1">
      <c r="A370" s="79"/>
      <c r="B370" s="100" t="s">
        <v>183</v>
      </c>
      <c r="C370" s="93">
        <v>902</v>
      </c>
      <c r="D370" s="94">
        <v>12</v>
      </c>
      <c r="E370" s="94">
        <v>2</v>
      </c>
      <c r="F370" s="95" t="s">
        <v>457</v>
      </c>
      <c r="G370" s="96">
        <v>200</v>
      </c>
      <c r="H370" s="97">
        <v>138000</v>
      </c>
      <c r="I370" s="85"/>
    </row>
    <row r="371" spans="1:9" ht="24" customHeight="1">
      <c r="A371" s="79"/>
      <c r="B371" s="99" t="s">
        <v>456</v>
      </c>
      <c r="C371" s="93">
        <v>902</v>
      </c>
      <c r="D371" s="94">
        <v>12</v>
      </c>
      <c r="E371" s="94">
        <v>2</v>
      </c>
      <c r="F371" s="95" t="s">
        <v>455</v>
      </c>
      <c r="G371" s="96" t="s">
        <v>167</v>
      </c>
      <c r="H371" s="97">
        <v>19800</v>
      </c>
      <c r="I371" s="85"/>
    </row>
    <row r="372" spans="1:9" ht="24" customHeight="1">
      <c r="A372" s="79"/>
      <c r="B372" s="100" t="s">
        <v>183</v>
      </c>
      <c r="C372" s="93">
        <v>902</v>
      </c>
      <c r="D372" s="94">
        <v>12</v>
      </c>
      <c r="E372" s="94">
        <v>2</v>
      </c>
      <c r="F372" s="95" t="s">
        <v>455</v>
      </c>
      <c r="G372" s="96">
        <v>200</v>
      </c>
      <c r="H372" s="97">
        <v>19800</v>
      </c>
      <c r="I372" s="85"/>
    </row>
    <row r="373" spans="1:9" ht="24" customHeight="1">
      <c r="A373" s="79"/>
      <c r="B373" s="92" t="s">
        <v>454</v>
      </c>
      <c r="C373" s="93">
        <v>902</v>
      </c>
      <c r="D373" s="94">
        <v>12</v>
      </c>
      <c r="E373" s="94">
        <v>4</v>
      </c>
      <c r="F373" s="95" t="s">
        <v>167</v>
      </c>
      <c r="G373" s="96" t="s">
        <v>167</v>
      </c>
      <c r="H373" s="97">
        <v>791513.52</v>
      </c>
      <c r="I373" s="85"/>
    </row>
    <row r="374" spans="1:9" ht="34.5" customHeight="1">
      <c r="A374" s="79"/>
      <c r="B374" s="98" t="s">
        <v>244</v>
      </c>
      <c r="C374" s="93">
        <v>902</v>
      </c>
      <c r="D374" s="94">
        <v>12</v>
      </c>
      <c r="E374" s="94">
        <v>4</v>
      </c>
      <c r="F374" s="95" t="s">
        <v>243</v>
      </c>
      <c r="G374" s="96" t="s">
        <v>167</v>
      </c>
      <c r="H374" s="97">
        <v>791513.52</v>
      </c>
      <c r="I374" s="85"/>
    </row>
    <row r="375" spans="1:9" ht="36" customHeight="1">
      <c r="A375" s="79"/>
      <c r="B375" s="99" t="s">
        <v>413</v>
      </c>
      <c r="C375" s="93">
        <v>902</v>
      </c>
      <c r="D375" s="94">
        <v>12</v>
      </c>
      <c r="E375" s="94">
        <v>4</v>
      </c>
      <c r="F375" s="95" t="s">
        <v>412</v>
      </c>
      <c r="G375" s="96" t="s">
        <v>167</v>
      </c>
      <c r="H375" s="97">
        <v>791513.52</v>
      </c>
      <c r="I375" s="85"/>
    </row>
    <row r="376" spans="1:9" ht="36" customHeight="1">
      <c r="A376" s="79"/>
      <c r="B376" s="99" t="s">
        <v>453</v>
      </c>
      <c r="C376" s="93">
        <v>902</v>
      </c>
      <c r="D376" s="94">
        <v>12</v>
      </c>
      <c r="E376" s="94">
        <v>4</v>
      </c>
      <c r="F376" s="95" t="s">
        <v>452</v>
      </c>
      <c r="G376" s="96" t="s">
        <v>167</v>
      </c>
      <c r="H376" s="97">
        <v>705513.52</v>
      </c>
      <c r="I376" s="85"/>
    </row>
    <row r="377" spans="1:9" ht="24" customHeight="1">
      <c r="A377" s="79"/>
      <c r="B377" s="100" t="s">
        <v>183</v>
      </c>
      <c r="C377" s="93">
        <v>902</v>
      </c>
      <c r="D377" s="94">
        <v>12</v>
      </c>
      <c r="E377" s="94">
        <v>4</v>
      </c>
      <c r="F377" s="95" t="s">
        <v>452</v>
      </c>
      <c r="G377" s="96">
        <v>200</v>
      </c>
      <c r="H377" s="97">
        <v>705513.52</v>
      </c>
      <c r="I377" s="85"/>
    </row>
    <row r="378" spans="1:9" ht="36" customHeight="1">
      <c r="A378" s="79"/>
      <c r="B378" s="99" t="s">
        <v>451</v>
      </c>
      <c r="C378" s="93">
        <v>902</v>
      </c>
      <c r="D378" s="94">
        <v>12</v>
      </c>
      <c r="E378" s="94">
        <v>4</v>
      </c>
      <c r="F378" s="95" t="s">
        <v>450</v>
      </c>
      <c r="G378" s="96" t="s">
        <v>167</v>
      </c>
      <c r="H378" s="97">
        <v>86000</v>
      </c>
      <c r="I378" s="85"/>
    </row>
    <row r="379" spans="1:9" ht="24" customHeight="1">
      <c r="A379" s="79"/>
      <c r="B379" s="100" t="s">
        <v>183</v>
      </c>
      <c r="C379" s="93">
        <v>902</v>
      </c>
      <c r="D379" s="94">
        <v>12</v>
      </c>
      <c r="E379" s="94">
        <v>4</v>
      </c>
      <c r="F379" s="95" t="s">
        <v>450</v>
      </c>
      <c r="G379" s="96">
        <v>200</v>
      </c>
      <c r="H379" s="97">
        <v>86000</v>
      </c>
      <c r="I379" s="85"/>
    </row>
    <row r="380" spans="1:9" ht="36" customHeight="1">
      <c r="A380" s="79"/>
      <c r="B380" s="101" t="s">
        <v>449</v>
      </c>
      <c r="C380" s="87">
        <v>903</v>
      </c>
      <c r="D380" s="88">
        <v>0</v>
      </c>
      <c r="E380" s="88">
        <v>0</v>
      </c>
      <c r="F380" s="89" t="s">
        <v>167</v>
      </c>
      <c r="G380" s="90" t="s">
        <v>167</v>
      </c>
      <c r="H380" s="91">
        <v>18327073.109999999</v>
      </c>
      <c r="I380" s="85"/>
    </row>
    <row r="381" spans="1:9" ht="12" customHeight="1">
      <c r="A381" s="79"/>
      <c r="B381" s="86" t="s">
        <v>236</v>
      </c>
      <c r="C381" s="87">
        <v>903</v>
      </c>
      <c r="D381" s="88">
        <v>1</v>
      </c>
      <c r="E381" s="88">
        <v>0</v>
      </c>
      <c r="F381" s="89" t="s">
        <v>167</v>
      </c>
      <c r="G381" s="90" t="s">
        <v>167</v>
      </c>
      <c r="H381" s="91">
        <v>14632541.890000002</v>
      </c>
      <c r="I381" s="85"/>
    </row>
    <row r="382" spans="1:9" ht="48" customHeight="1">
      <c r="A382" s="79"/>
      <c r="B382" s="92" t="s">
        <v>235</v>
      </c>
      <c r="C382" s="93">
        <v>903</v>
      </c>
      <c r="D382" s="94">
        <v>1</v>
      </c>
      <c r="E382" s="94">
        <v>4</v>
      </c>
      <c r="F382" s="95" t="s">
        <v>167</v>
      </c>
      <c r="G382" s="96" t="s">
        <v>167</v>
      </c>
      <c r="H382" s="97">
        <v>9644234.9400000013</v>
      </c>
      <c r="I382" s="85"/>
    </row>
    <row r="383" spans="1:9" ht="34.5" customHeight="1">
      <c r="A383" s="79"/>
      <c r="B383" s="98" t="s">
        <v>244</v>
      </c>
      <c r="C383" s="93">
        <v>903</v>
      </c>
      <c r="D383" s="94">
        <v>1</v>
      </c>
      <c r="E383" s="94">
        <v>4</v>
      </c>
      <c r="F383" s="95" t="s">
        <v>243</v>
      </c>
      <c r="G383" s="96" t="s">
        <v>167</v>
      </c>
      <c r="H383" s="97">
        <v>9644234.9400000013</v>
      </c>
      <c r="I383" s="85"/>
    </row>
    <row r="384" spans="1:9" ht="60" customHeight="1">
      <c r="A384" s="79"/>
      <c r="B384" s="99" t="s">
        <v>446</v>
      </c>
      <c r="C384" s="93">
        <v>903</v>
      </c>
      <c r="D384" s="94">
        <v>1</v>
      </c>
      <c r="E384" s="94">
        <v>4</v>
      </c>
      <c r="F384" s="95" t="s">
        <v>445</v>
      </c>
      <c r="G384" s="96" t="s">
        <v>167</v>
      </c>
      <c r="H384" s="97">
        <v>9644234.9400000013</v>
      </c>
      <c r="I384" s="85"/>
    </row>
    <row r="385" spans="1:9" ht="24" customHeight="1">
      <c r="A385" s="79"/>
      <c r="B385" s="99" t="s">
        <v>448</v>
      </c>
      <c r="C385" s="93">
        <v>903</v>
      </c>
      <c r="D385" s="94">
        <v>1</v>
      </c>
      <c r="E385" s="94">
        <v>4</v>
      </c>
      <c r="F385" s="95" t="s">
        <v>447</v>
      </c>
      <c r="G385" s="96" t="s">
        <v>167</v>
      </c>
      <c r="H385" s="97">
        <v>9644234.9400000013</v>
      </c>
      <c r="I385" s="85"/>
    </row>
    <row r="386" spans="1:9" ht="60" customHeight="1">
      <c r="A386" s="79"/>
      <c r="B386" s="100" t="s">
        <v>207</v>
      </c>
      <c r="C386" s="93">
        <v>903</v>
      </c>
      <c r="D386" s="94">
        <v>1</v>
      </c>
      <c r="E386" s="94">
        <v>4</v>
      </c>
      <c r="F386" s="95" t="s">
        <v>447</v>
      </c>
      <c r="G386" s="96">
        <v>100</v>
      </c>
      <c r="H386" s="97">
        <v>9644234.9400000013</v>
      </c>
      <c r="I386" s="85"/>
    </row>
    <row r="387" spans="1:9" ht="12" customHeight="1">
      <c r="A387" s="79"/>
      <c r="B387" s="92" t="s">
        <v>296</v>
      </c>
      <c r="C387" s="93">
        <v>903</v>
      </c>
      <c r="D387" s="94">
        <v>1</v>
      </c>
      <c r="E387" s="94">
        <v>13</v>
      </c>
      <c r="F387" s="95" t="s">
        <v>167</v>
      </c>
      <c r="G387" s="96" t="s">
        <v>167</v>
      </c>
      <c r="H387" s="97">
        <v>4988306.95</v>
      </c>
      <c r="I387" s="85"/>
    </row>
    <row r="388" spans="1:9" ht="34.5" customHeight="1">
      <c r="A388" s="79"/>
      <c r="B388" s="98" t="s">
        <v>244</v>
      </c>
      <c r="C388" s="93">
        <v>903</v>
      </c>
      <c r="D388" s="94">
        <v>1</v>
      </c>
      <c r="E388" s="94">
        <v>13</v>
      </c>
      <c r="F388" s="95" t="s">
        <v>243</v>
      </c>
      <c r="G388" s="96" t="s">
        <v>167</v>
      </c>
      <c r="H388" s="97">
        <v>4988306.95</v>
      </c>
      <c r="I388" s="85"/>
    </row>
    <row r="389" spans="1:9" ht="60" customHeight="1">
      <c r="A389" s="79"/>
      <c r="B389" s="99" t="s">
        <v>446</v>
      </c>
      <c r="C389" s="93">
        <v>903</v>
      </c>
      <c r="D389" s="94">
        <v>1</v>
      </c>
      <c r="E389" s="94">
        <v>13</v>
      </c>
      <c r="F389" s="95" t="s">
        <v>445</v>
      </c>
      <c r="G389" s="96" t="s">
        <v>167</v>
      </c>
      <c r="H389" s="97">
        <v>4988306.95</v>
      </c>
      <c r="I389" s="85"/>
    </row>
    <row r="390" spans="1:9" ht="68.25" customHeight="1">
      <c r="A390" s="79"/>
      <c r="B390" s="99" t="s">
        <v>444</v>
      </c>
      <c r="C390" s="93">
        <v>903</v>
      </c>
      <c r="D390" s="94">
        <v>1</v>
      </c>
      <c r="E390" s="94">
        <v>13</v>
      </c>
      <c r="F390" s="95" t="s">
        <v>443</v>
      </c>
      <c r="G390" s="96" t="s">
        <v>167</v>
      </c>
      <c r="H390" s="97">
        <v>562580.26</v>
      </c>
      <c r="I390" s="85"/>
    </row>
    <row r="391" spans="1:9" ht="24" customHeight="1">
      <c r="A391" s="79"/>
      <c r="B391" s="100" t="s">
        <v>183</v>
      </c>
      <c r="C391" s="93">
        <v>903</v>
      </c>
      <c r="D391" s="94">
        <v>1</v>
      </c>
      <c r="E391" s="94">
        <v>13</v>
      </c>
      <c r="F391" s="95" t="s">
        <v>443</v>
      </c>
      <c r="G391" s="96">
        <v>200</v>
      </c>
      <c r="H391" s="97">
        <v>562580.26</v>
      </c>
      <c r="I391" s="85"/>
    </row>
    <row r="392" spans="1:9" ht="24" customHeight="1">
      <c r="A392" s="79"/>
      <c r="B392" s="99" t="s">
        <v>442</v>
      </c>
      <c r="C392" s="93">
        <v>903</v>
      </c>
      <c r="D392" s="94">
        <v>1</v>
      </c>
      <c r="E392" s="94">
        <v>13</v>
      </c>
      <c r="F392" s="95" t="s">
        <v>441</v>
      </c>
      <c r="G392" s="96" t="s">
        <v>167</v>
      </c>
      <c r="H392" s="97">
        <v>554200</v>
      </c>
      <c r="I392" s="85"/>
    </row>
    <row r="393" spans="1:9" ht="24" customHeight="1">
      <c r="A393" s="79"/>
      <c r="B393" s="100" t="s">
        <v>183</v>
      </c>
      <c r="C393" s="93">
        <v>903</v>
      </c>
      <c r="D393" s="94">
        <v>1</v>
      </c>
      <c r="E393" s="94">
        <v>13</v>
      </c>
      <c r="F393" s="95" t="s">
        <v>441</v>
      </c>
      <c r="G393" s="96">
        <v>200</v>
      </c>
      <c r="H393" s="97">
        <v>554200</v>
      </c>
      <c r="I393" s="85"/>
    </row>
    <row r="394" spans="1:9" ht="36" customHeight="1">
      <c r="A394" s="79"/>
      <c r="B394" s="99" t="s">
        <v>350</v>
      </c>
      <c r="C394" s="93">
        <v>903</v>
      </c>
      <c r="D394" s="94">
        <v>1</v>
      </c>
      <c r="E394" s="94">
        <v>13</v>
      </c>
      <c r="F394" s="95" t="s">
        <v>440</v>
      </c>
      <c r="G394" s="96" t="s">
        <v>167</v>
      </c>
      <c r="H394" s="97">
        <v>24800</v>
      </c>
      <c r="I394" s="85"/>
    </row>
    <row r="395" spans="1:9" ht="24" customHeight="1">
      <c r="A395" s="79"/>
      <c r="B395" s="100" t="s">
        <v>183</v>
      </c>
      <c r="C395" s="93">
        <v>903</v>
      </c>
      <c r="D395" s="94">
        <v>1</v>
      </c>
      <c r="E395" s="94">
        <v>13</v>
      </c>
      <c r="F395" s="95" t="s">
        <v>440</v>
      </c>
      <c r="G395" s="96">
        <v>200</v>
      </c>
      <c r="H395" s="97">
        <v>10800</v>
      </c>
      <c r="I395" s="85"/>
    </row>
    <row r="396" spans="1:9" ht="12.75" customHeight="1">
      <c r="A396" s="79"/>
      <c r="B396" s="100" t="s">
        <v>206</v>
      </c>
      <c r="C396" s="93">
        <v>903</v>
      </c>
      <c r="D396" s="94">
        <v>1</v>
      </c>
      <c r="E396" s="94">
        <v>13</v>
      </c>
      <c r="F396" s="95" t="s">
        <v>440</v>
      </c>
      <c r="G396" s="96">
        <v>800</v>
      </c>
      <c r="H396" s="97">
        <v>14000</v>
      </c>
      <c r="I396" s="85"/>
    </row>
    <row r="397" spans="1:9" ht="24" customHeight="1">
      <c r="A397" s="79"/>
      <c r="B397" s="99" t="s">
        <v>439</v>
      </c>
      <c r="C397" s="93">
        <v>903</v>
      </c>
      <c r="D397" s="94">
        <v>1</v>
      </c>
      <c r="E397" s="94">
        <v>13</v>
      </c>
      <c r="F397" s="95" t="s">
        <v>438</v>
      </c>
      <c r="G397" s="96" t="s">
        <v>167</v>
      </c>
      <c r="H397" s="97">
        <v>465650</v>
      </c>
      <c r="I397" s="85"/>
    </row>
    <row r="398" spans="1:9" ht="24" customHeight="1">
      <c r="A398" s="79"/>
      <c r="B398" s="100" t="s">
        <v>183</v>
      </c>
      <c r="C398" s="93">
        <v>903</v>
      </c>
      <c r="D398" s="94">
        <v>1</v>
      </c>
      <c r="E398" s="94">
        <v>13</v>
      </c>
      <c r="F398" s="95" t="s">
        <v>438</v>
      </c>
      <c r="G398" s="96">
        <v>200</v>
      </c>
      <c r="H398" s="97">
        <v>465650</v>
      </c>
      <c r="I398" s="85"/>
    </row>
    <row r="399" spans="1:9" ht="60" customHeight="1">
      <c r="A399" s="79"/>
      <c r="B399" s="99" t="s">
        <v>437</v>
      </c>
      <c r="C399" s="93">
        <v>903</v>
      </c>
      <c r="D399" s="94">
        <v>1</v>
      </c>
      <c r="E399" s="94">
        <v>13</v>
      </c>
      <c r="F399" s="95" t="s">
        <v>436</v>
      </c>
      <c r="G399" s="96" t="s">
        <v>167</v>
      </c>
      <c r="H399" s="97">
        <v>932238.98</v>
      </c>
      <c r="I399" s="85"/>
    </row>
    <row r="400" spans="1:9" ht="24" customHeight="1">
      <c r="A400" s="79"/>
      <c r="B400" s="100" t="s">
        <v>183</v>
      </c>
      <c r="C400" s="93">
        <v>903</v>
      </c>
      <c r="D400" s="94">
        <v>1</v>
      </c>
      <c r="E400" s="94">
        <v>13</v>
      </c>
      <c r="F400" s="95" t="s">
        <v>436</v>
      </c>
      <c r="G400" s="96">
        <v>200</v>
      </c>
      <c r="H400" s="97">
        <v>932238.98</v>
      </c>
      <c r="I400" s="85"/>
    </row>
    <row r="401" spans="1:9" ht="24" customHeight="1">
      <c r="A401" s="79"/>
      <c r="B401" s="99" t="s">
        <v>435</v>
      </c>
      <c r="C401" s="93">
        <v>903</v>
      </c>
      <c r="D401" s="94">
        <v>1</v>
      </c>
      <c r="E401" s="94">
        <v>13</v>
      </c>
      <c r="F401" s="95" t="s">
        <v>434</v>
      </c>
      <c r="G401" s="96" t="s">
        <v>167</v>
      </c>
      <c r="H401" s="97">
        <v>1232680.33</v>
      </c>
      <c r="I401" s="85"/>
    </row>
    <row r="402" spans="1:9" ht="24" customHeight="1">
      <c r="A402" s="79"/>
      <c r="B402" s="100" t="s">
        <v>183</v>
      </c>
      <c r="C402" s="93">
        <v>903</v>
      </c>
      <c r="D402" s="94">
        <v>1</v>
      </c>
      <c r="E402" s="94">
        <v>13</v>
      </c>
      <c r="F402" s="95" t="s">
        <v>434</v>
      </c>
      <c r="G402" s="96">
        <v>200</v>
      </c>
      <c r="H402" s="97">
        <v>1232680.33</v>
      </c>
      <c r="I402" s="85"/>
    </row>
    <row r="403" spans="1:9" ht="36" customHeight="1">
      <c r="A403" s="79"/>
      <c r="B403" s="99" t="s">
        <v>433</v>
      </c>
      <c r="C403" s="93">
        <v>903</v>
      </c>
      <c r="D403" s="94">
        <v>1</v>
      </c>
      <c r="E403" s="94">
        <v>13</v>
      </c>
      <c r="F403" s="95" t="s">
        <v>432</v>
      </c>
      <c r="G403" s="96" t="s">
        <v>167</v>
      </c>
      <c r="H403" s="97">
        <v>85205.38</v>
      </c>
      <c r="I403" s="85"/>
    </row>
    <row r="404" spans="1:9" ht="24" customHeight="1">
      <c r="A404" s="79"/>
      <c r="B404" s="100" t="s">
        <v>183</v>
      </c>
      <c r="C404" s="93">
        <v>903</v>
      </c>
      <c r="D404" s="94">
        <v>1</v>
      </c>
      <c r="E404" s="94">
        <v>13</v>
      </c>
      <c r="F404" s="95" t="s">
        <v>432</v>
      </c>
      <c r="G404" s="96">
        <v>200</v>
      </c>
      <c r="H404" s="97">
        <v>18000</v>
      </c>
      <c r="I404" s="85"/>
    </row>
    <row r="405" spans="1:9" ht="12" customHeight="1">
      <c r="A405" s="79"/>
      <c r="B405" s="100" t="s">
        <v>206</v>
      </c>
      <c r="C405" s="93">
        <v>903</v>
      </c>
      <c r="D405" s="94">
        <v>1</v>
      </c>
      <c r="E405" s="94">
        <v>13</v>
      </c>
      <c r="F405" s="95" t="s">
        <v>432</v>
      </c>
      <c r="G405" s="96">
        <v>800</v>
      </c>
      <c r="H405" s="97">
        <v>67205.38</v>
      </c>
      <c r="I405" s="85"/>
    </row>
    <row r="406" spans="1:9" ht="12.75" customHeight="1">
      <c r="A406" s="79"/>
      <c r="B406" s="99" t="s">
        <v>431</v>
      </c>
      <c r="C406" s="93">
        <v>903</v>
      </c>
      <c r="D406" s="94">
        <v>1</v>
      </c>
      <c r="E406" s="94">
        <v>13</v>
      </c>
      <c r="F406" s="95" t="s">
        <v>430</v>
      </c>
      <c r="G406" s="96" t="s">
        <v>167</v>
      </c>
      <c r="H406" s="97">
        <v>762500</v>
      </c>
      <c r="I406" s="85"/>
    </row>
    <row r="407" spans="1:9" ht="24" customHeight="1">
      <c r="A407" s="79"/>
      <c r="B407" s="100" t="s">
        <v>183</v>
      </c>
      <c r="C407" s="93">
        <v>903</v>
      </c>
      <c r="D407" s="94">
        <v>1</v>
      </c>
      <c r="E407" s="94">
        <v>13</v>
      </c>
      <c r="F407" s="95" t="s">
        <v>430</v>
      </c>
      <c r="G407" s="96">
        <v>200</v>
      </c>
      <c r="H407" s="97">
        <v>762500</v>
      </c>
      <c r="I407" s="85"/>
    </row>
    <row r="408" spans="1:9" ht="48" customHeight="1">
      <c r="A408" s="79"/>
      <c r="B408" s="99" t="s">
        <v>429</v>
      </c>
      <c r="C408" s="93">
        <v>903</v>
      </c>
      <c r="D408" s="94">
        <v>1</v>
      </c>
      <c r="E408" s="94">
        <v>13</v>
      </c>
      <c r="F408" s="95" t="s">
        <v>428</v>
      </c>
      <c r="G408" s="96" t="s">
        <v>167</v>
      </c>
      <c r="H408" s="97">
        <v>350452</v>
      </c>
      <c r="I408" s="85"/>
    </row>
    <row r="409" spans="1:9" ht="24" customHeight="1">
      <c r="A409" s="79"/>
      <c r="B409" s="100" t="s">
        <v>183</v>
      </c>
      <c r="C409" s="93">
        <v>903</v>
      </c>
      <c r="D409" s="94">
        <v>1</v>
      </c>
      <c r="E409" s="94">
        <v>13</v>
      </c>
      <c r="F409" s="95" t="s">
        <v>428</v>
      </c>
      <c r="G409" s="96">
        <v>200</v>
      </c>
      <c r="H409" s="97">
        <v>350452</v>
      </c>
      <c r="I409" s="85"/>
    </row>
    <row r="410" spans="1:9" ht="24" customHeight="1">
      <c r="A410" s="79"/>
      <c r="B410" s="99" t="s">
        <v>427</v>
      </c>
      <c r="C410" s="93">
        <v>903</v>
      </c>
      <c r="D410" s="94">
        <v>1</v>
      </c>
      <c r="E410" s="94">
        <v>13</v>
      </c>
      <c r="F410" s="95" t="s">
        <v>426</v>
      </c>
      <c r="G410" s="96" t="s">
        <v>167</v>
      </c>
      <c r="H410" s="97">
        <v>15000</v>
      </c>
      <c r="I410" s="85"/>
    </row>
    <row r="411" spans="1:9" ht="24" customHeight="1">
      <c r="A411" s="79"/>
      <c r="B411" s="100" t="s">
        <v>183</v>
      </c>
      <c r="C411" s="93">
        <v>903</v>
      </c>
      <c r="D411" s="94">
        <v>1</v>
      </c>
      <c r="E411" s="94">
        <v>13</v>
      </c>
      <c r="F411" s="95" t="s">
        <v>426</v>
      </c>
      <c r="G411" s="96">
        <v>200</v>
      </c>
      <c r="H411" s="97">
        <v>15000</v>
      </c>
      <c r="I411" s="85"/>
    </row>
    <row r="412" spans="1:9" ht="36" customHeight="1">
      <c r="A412" s="79"/>
      <c r="B412" s="99" t="s">
        <v>425</v>
      </c>
      <c r="C412" s="93">
        <v>903</v>
      </c>
      <c r="D412" s="94">
        <v>1</v>
      </c>
      <c r="E412" s="94">
        <v>13</v>
      </c>
      <c r="F412" s="95" t="s">
        <v>424</v>
      </c>
      <c r="G412" s="96" t="s">
        <v>167</v>
      </c>
      <c r="H412" s="97">
        <v>3000</v>
      </c>
      <c r="I412" s="85"/>
    </row>
    <row r="413" spans="1:9" ht="24" customHeight="1">
      <c r="A413" s="79"/>
      <c r="B413" s="100" t="s">
        <v>183</v>
      </c>
      <c r="C413" s="93">
        <v>903</v>
      </c>
      <c r="D413" s="94">
        <v>1</v>
      </c>
      <c r="E413" s="94">
        <v>13</v>
      </c>
      <c r="F413" s="95" t="s">
        <v>424</v>
      </c>
      <c r="G413" s="96">
        <v>200</v>
      </c>
      <c r="H413" s="97">
        <v>3000</v>
      </c>
      <c r="I413" s="85"/>
    </row>
    <row r="414" spans="1:9" ht="12.75" customHeight="1">
      <c r="A414" s="79"/>
      <c r="B414" s="86" t="s">
        <v>204</v>
      </c>
      <c r="C414" s="87">
        <v>903</v>
      </c>
      <c r="D414" s="88">
        <v>5</v>
      </c>
      <c r="E414" s="88">
        <v>0</v>
      </c>
      <c r="F414" s="89" t="s">
        <v>167</v>
      </c>
      <c r="G414" s="90" t="s">
        <v>167</v>
      </c>
      <c r="H414" s="91">
        <v>3694531.22</v>
      </c>
      <c r="I414" s="85"/>
    </row>
    <row r="415" spans="1:9" ht="12" customHeight="1">
      <c r="A415" s="79"/>
      <c r="B415" s="92" t="s">
        <v>203</v>
      </c>
      <c r="C415" s="93">
        <v>903</v>
      </c>
      <c r="D415" s="94">
        <v>5</v>
      </c>
      <c r="E415" s="94">
        <v>1</v>
      </c>
      <c r="F415" s="95" t="s">
        <v>167</v>
      </c>
      <c r="G415" s="96" t="s">
        <v>167</v>
      </c>
      <c r="H415" s="97">
        <v>2295300</v>
      </c>
      <c r="I415" s="85"/>
    </row>
    <row r="416" spans="1:9" ht="12.75" customHeight="1">
      <c r="A416" s="79"/>
      <c r="B416" s="98" t="s">
        <v>128</v>
      </c>
      <c r="C416" s="93">
        <v>903</v>
      </c>
      <c r="D416" s="94">
        <v>5</v>
      </c>
      <c r="E416" s="94">
        <v>1</v>
      </c>
      <c r="F416" s="95" t="s">
        <v>129</v>
      </c>
      <c r="G416" s="96" t="s">
        <v>167</v>
      </c>
      <c r="H416" s="97">
        <v>2295300</v>
      </c>
      <c r="I416" s="85"/>
    </row>
    <row r="417" spans="1:9" ht="223.5" customHeight="1">
      <c r="A417" s="79"/>
      <c r="B417" s="99" t="s">
        <v>351</v>
      </c>
      <c r="C417" s="93">
        <v>903</v>
      </c>
      <c r="D417" s="94">
        <v>5</v>
      </c>
      <c r="E417" s="94">
        <v>1</v>
      </c>
      <c r="F417" s="95" t="s">
        <v>130</v>
      </c>
      <c r="G417" s="96" t="s">
        <v>167</v>
      </c>
      <c r="H417" s="97">
        <v>2295300</v>
      </c>
      <c r="I417" s="85"/>
    </row>
    <row r="418" spans="1:9" ht="222.75" customHeight="1">
      <c r="A418" s="79"/>
      <c r="B418" s="99" t="s">
        <v>351</v>
      </c>
      <c r="C418" s="93">
        <v>903</v>
      </c>
      <c r="D418" s="94">
        <v>5</v>
      </c>
      <c r="E418" s="94">
        <v>1</v>
      </c>
      <c r="F418" s="95" t="s">
        <v>423</v>
      </c>
      <c r="G418" s="96" t="s">
        <v>167</v>
      </c>
      <c r="H418" s="97">
        <v>2295300</v>
      </c>
      <c r="I418" s="85"/>
    </row>
    <row r="419" spans="1:9" ht="24" customHeight="1">
      <c r="A419" s="79"/>
      <c r="B419" s="100" t="s">
        <v>190</v>
      </c>
      <c r="C419" s="93">
        <v>903</v>
      </c>
      <c r="D419" s="94">
        <v>5</v>
      </c>
      <c r="E419" s="94">
        <v>1</v>
      </c>
      <c r="F419" s="95" t="s">
        <v>423</v>
      </c>
      <c r="G419" s="96">
        <v>400</v>
      </c>
      <c r="H419" s="97">
        <v>2295300</v>
      </c>
      <c r="I419" s="85"/>
    </row>
    <row r="420" spans="1:9" ht="12.75" customHeight="1">
      <c r="A420" s="79"/>
      <c r="B420" s="92" t="s">
        <v>189</v>
      </c>
      <c r="C420" s="93">
        <v>903</v>
      </c>
      <c r="D420" s="94">
        <v>5</v>
      </c>
      <c r="E420" s="94">
        <v>3</v>
      </c>
      <c r="F420" s="95" t="s">
        <v>167</v>
      </c>
      <c r="G420" s="96" t="s">
        <v>167</v>
      </c>
      <c r="H420" s="97">
        <v>1399231.22</v>
      </c>
      <c r="I420" s="85"/>
    </row>
    <row r="421" spans="1:9" ht="36" customHeight="1">
      <c r="A421" s="79"/>
      <c r="B421" s="98" t="s">
        <v>188</v>
      </c>
      <c r="C421" s="93">
        <v>903</v>
      </c>
      <c r="D421" s="94">
        <v>5</v>
      </c>
      <c r="E421" s="94">
        <v>3</v>
      </c>
      <c r="F421" s="95" t="s">
        <v>187</v>
      </c>
      <c r="G421" s="96" t="s">
        <v>167</v>
      </c>
      <c r="H421" s="97">
        <v>1399231.22</v>
      </c>
      <c r="I421" s="85"/>
    </row>
    <row r="422" spans="1:9" ht="24" customHeight="1">
      <c r="A422" s="79"/>
      <c r="B422" s="99" t="s">
        <v>186</v>
      </c>
      <c r="C422" s="93">
        <v>903</v>
      </c>
      <c r="D422" s="94">
        <v>5</v>
      </c>
      <c r="E422" s="94">
        <v>3</v>
      </c>
      <c r="F422" s="95" t="s">
        <v>185</v>
      </c>
      <c r="G422" s="96" t="s">
        <v>167</v>
      </c>
      <c r="H422" s="97">
        <v>1399231.22</v>
      </c>
      <c r="I422" s="85"/>
    </row>
    <row r="423" spans="1:9" ht="84" customHeight="1">
      <c r="A423" s="79"/>
      <c r="B423" s="99" t="s">
        <v>252</v>
      </c>
      <c r="C423" s="93">
        <v>903</v>
      </c>
      <c r="D423" s="94">
        <v>5</v>
      </c>
      <c r="E423" s="94">
        <v>3</v>
      </c>
      <c r="F423" s="95" t="s">
        <v>422</v>
      </c>
      <c r="G423" s="96" t="s">
        <v>167</v>
      </c>
      <c r="H423" s="97">
        <v>1399231.22</v>
      </c>
      <c r="I423" s="85"/>
    </row>
    <row r="424" spans="1:9" ht="24" customHeight="1">
      <c r="A424" s="79"/>
      <c r="B424" s="100" t="s">
        <v>183</v>
      </c>
      <c r="C424" s="93">
        <v>903</v>
      </c>
      <c r="D424" s="94">
        <v>5</v>
      </c>
      <c r="E424" s="94">
        <v>3</v>
      </c>
      <c r="F424" s="95" t="s">
        <v>422</v>
      </c>
      <c r="G424" s="96">
        <v>200</v>
      </c>
      <c r="H424" s="97">
        <v>1399231.22</v>
      </c>
      <c r="I424" s="85"/>
    </row>
    <row r="425" spans="1:9" ht="24" customHeight="1">
      <c r="A425" s="79"/>
      <c r="B425" s="101" t="s">
        <v>421</v>
      </c>
      <c r="C425" s="87">
        <v>904</v>
      </c>
      <c r="D425" s="88">
        <v>0</v>
      </c>
      <c r="E425" s="88">
        <v>0</v>
      </c>
      <c r="F425" s="89" t="s">
        <v>167</v>
      </c>
      <c r="G425" s="90" t="s">
        <v>167</v>
      </c>
      <c r="H425" s="91">
        <v>2979761.3</v>
      </c>
      <c r="I425" s="85"/>
    </row>
    <row r="426" spans="1:9" ht="12.75" customHeight="1">
      <c r="A426" s="79"/>
      <c r="B426" s="86" t="s">
        <v>236</v>
      </c>
      <c r="C426" s="87">
        <v>904</v>
      </c>
      <c r="D426" s="88">
        <v>1</v>
      </c>
      <c r="E426" s="88">
        <v>0</v>
      </c>
      <c r="F426" s="89" t="s">
        <v>167</v>
      </c>
      <c r="G426" s="90" t="s">
        <v>167</v>
      </c>
      <c r="H426" s="91">
        <v>2968661.3</v>
      </c>
      <c r="I426" s="85"/>
    </row>
    <row r="427" spans="1:9" ht="36" customHeight="1">
      <c r="A427" s="79"/>
      <c r="B427" s="92" t="s">
        <v>249</v>
      </c>
      <c r="C427" s="93">
        <v>904</v>
      </c>
      <c r="D427" s="94">
        <v>1</v>
      </c>
      <c r="E427" s="94">
        <v>6</v>
      </c>
      <c r="F427" s="95" t="s">
        <v>167</v>
      </c>
      <c r="G427" s="96" t="s">
        <v>167</v>
      </c>
      <c r="H427" s="97">
        <v>2968661.3</v>
      </c>
      <c r="I427" s="85"/>
    </row>
    <row r="428" spans="1:9" ht="48" customHeight="1">
      <c r="A428" s="79"/>
      <c r="B428" s="98" t="s">
        <v>420</v>
      </c>
      <c r="C428" s="93">
        <v>904</v>
      </c>
      <c r="D428" s="94">
        <v>1</v>
      </c>
      <c r="E428" s="94">
        <v>6</v>
      </c>
      <c r="F428" s="95" t="s">
        <v>419</v>
      </c>
      <c r="G428" s="96" t="s">
        <v>167</v>
      </c>
      <c r="H428" s="97">
        <v>2968661.3</v>
      </c>
      <c r="I428" s="85"/>
    </row>
    <row r="429" spans="1:9" ht="36" customHeight="1">
      <c r="A429" s="79"/>
      <c r="B429" s="99" t="s">
        <v>417</v>
      </c>
      <c r="C429" s="93">
        <v>904</v>
      </c>
      <c r="D429" s="94">
        <v>1</v>
      </c>
      <c r="E429" s="94">
        <v>6</v>
      </c>
      <c r="F429" s="95" t="s">
        <v>418</v>
      </c>
      <c r="G429" s="96" t="s">
        <v>167</v>
      </c>
      <c r="H429" s="97">
        <v>2968661.3</v>
      </c>
      <c r="I429" s="85"/>
    </row>
    <row r="430" spans="1:9" ht="36" customHeight="1">
      <c r="A430" s="79"/>
      <c r="B430" s="99" t="s">
        <v>417</v>
      </c>
      <c r="C430" s="93">
        <v>904</v>
      </c>
      <c r="D430" s="94">
        <v>1</v>
      </c>
      <c r="E430" s="94">
        <v>6</v>
      </c>
      <c r="F430" s="95" t="s">
        <v>416</v>
      </c>
      <c r="G430" s="96" t="s">
        <v>167</v>
      </c>
      <c r="H430" s="97">
        <v>2968661.3</v>
      </c>
      <c r="I430" s="85"/>
    </row>
    <row r="431" spans="1:9" ht="60" customHeight="1">
      <c r="A431" s="79"/>
      <c r="B431" s="100" t="s">
        <v>207</v>
      </c>
      <c r="C431" s="93">
        <v>904</v>
      </c>
      <c r="D431" s="94">
        <v>1</v>
      </c>
      <c r="E431" s="94">
        <v>6</v>
      </c>
      <c r="F431" s="95" t="s">
        <v>416</v>
      </c>
      <c r="G431" s="96">
        <v>100</v>
      </c>
      <c r="H431" s="97">
        <v>2951771.85</v>
      </c>
      <c r="I431" s="85"/>
    </row>
    <row r="432" spans="1:9" ht="24" customHeight="1">
      <c r="A432" s="79"/>
      <c r="B432" s="100" t="s">
        <v>183</v>
      </c>
      <c r="C432" s="93">
        <v>904</v>
      </c>
      <c r="D432" s="94">
        <v>1</v>
      </c>
      <c r="E432" s="94">
        <v>6</v>
      </c>
      <c r="F432" s="95" t="s">
        <v>416</v>
      </c>
      <c r="G432" s="96">
        <v>200</v>
      </c>
      <c r="H432" s="97">
        <v>16889.45</v>
      </c>
      <c r="I432" s="85"/>
    </row>
    <row r="433" spans="1:9" ht="12" customHeight="1">
      <c r="A433" s="79"/>
      <c r="B433" s="86" t="s">
        <v>415</v>
      </c>
      <c r="C433" s="87">
        <v>904</v>
      </c>
      <c r="D433" s="88">
        <v>12</v>
      </c>
      <c r="E433" s="88">
        <v>0</v>
      </c>
      <c r="F433" s="89" t="s">
        <v>167</v>
      </c>
      <c r="G433" s="90" t="s">
        <v>167</v>
      </c>
      <c r="H433" s="91">
        <v>11100</v>
      </c>
      <c r="I433" s="85"/>
    </row>
    <row r="434" spans="1:9" ht="12.75" customHeight="1">
      <c r="A434" s="79"/>
      <c r="B434" s="92" t="s">
        <v>414</v>
      </c>
      <c r="C434" s="93">
        <v>904</v>
      </c>
      <c r="D434" s="94">
        <v>12</v>
      </c>
      <c r="E434" s="94">
        <v>2</v>
      </c>
      <c r="F434" s="95" t="s">
        <v>167</v>
      </c>
      <c r="G434" s="96" t="s">
        <v>167</v>
      </c>
      <c r="H434" s="97">
        <v>11100</v>
      </c>
      <c r="I434" s="85"/>
    </row>
    <row r="435" spans="1:9" ht="34.5" customHeight="1">
      <c r="A435" s="79"/>
      <c r="B435" s="98" t="s">
        <v>244</v>
      </c>
      <c r="C435" s="93">
        <v>904</v>
      </c>
      <c r="D435" s="94">
        <v>12</v>
      </c>
      <c r="E435" s="94">
        <v>2</v>
      </c>
      <c r="F435" s="95" t="s">
        <v>243</v>
      </c>
      <c r="G435" s="96" t="s">
        <v>167</v>
      </c>
      <c r="H435" s="97">
        <v>11100</v>
      </c>
      <c r="I435" s="85"/>
    </row>
    <row r="436" spans="1:9" ht="36" customHeight="1">
      <c r="A436" s="79"/>
      <c r="B436" s="99" t="s">
        <v>413</v>
      </c>
      <c r="C436" s="93">
        <v>904</v>
      </c>
      <c r="D436" s="94">
        <v>12</v>
      </c>
      <c r="E436" s="94">
        <v>2</v>
      </c>
      <c r="F436" s="95" t="s">
        <v>412</v>
      </c>
      <c r="G436" s="96" t="s">
        <v>167</v>
      </c>
      <c r="H436" s="97">
        <v>11100</v>
      </c>
      <c r="I436" s="85"/>
    </row>
    <row r="437" spans="1:9" ht="24" customHeight="1">
      <c r="A437" s="79"/>
      <c r="B437" s="99" t="s">
        <v>411</v>
      </c>
      <c r="C437" s="93">
        <v>904</v>
      </c>
      <c r="D437" s="94">
        <v>12</v>
      </c>
      <c r="E437" s="94">
        <v>2</v>
      </c>
      <c r="F437" s="95" t="s">
        <v>410</v>
      </c>
      <c r="G437" s="96" t="s">
        <v>167</v>
      </c>
      <c r="H437" s="97">
        <v>11100</v>
      </c>
      <c r="I437" s="85"/>
    </row>
    <row r="438" spans="1:9" ht="24" customHeight="1">
      <c r="A438" s="79"/>
      <c r="B438" s="100" t="s">
        <v>183</v>
      </c>
      <c r="C438" s="93">
        <v>904</v>
      </c>
      <c r="D438" s="94">
        <v>12</v>
      </c>
      <c r="E438" s="94">
        <v>2</v>
      </c>
      <c r="F438" s="95" t="s">
        <v>410</v>
      </c>
      <c r="G438" s="96">
        <v>200</v>
      </c>
      <c r="H438" s="97">
        <v>11100</v>
      </c>
      <c r="I438" s="85"/>
    </row>
    <row r="439" spans="1:9" ht="36" customHeight="1">
      <c r="A439" s="79"/>
      <c r="B439" s="101" t="s">
        <v>131</v>
      </c>
      <c r="C439" s="87">
        <v>905</v>
      </c>
      <c r="D439" s="88">
        <v>0</v>
      </c>
      <c r="E439" s="88">
        <v>0</v>
      </c>
      <c r="F439" s="89" t="s">
        <v>167</v>
      </c>
      <c r="G439" s="90" t="s">
        <v>167</v>
      </c>
      <c r="H439" s="91">
        <f>H446+888405773.01</f>
        <v>889780273.00999999</v>
      </c>
      <c r="I439" s="85"/>
    </row>
    <row r="440" spans="1:9" ht="12.75" customHeight="1">
      <c r="A440" s="79"/>
      <c r="B440" s="86" t="s">
        <v>204</v>
      </c>
      <c r="C440" s="87">
        <v>905</v>
      </c>
      <c r="D440" s="88">
        <v>5</v>
      </c>
      <c r="E440" s="88">
        <v>0</v>
      </c>
      <c r="F440" s="89" t="s">
        <v>167</v>
      </c>
      <c r="G440" s="90" t="s">
        <v>167</v>
      </c>
      <c r="H440" s="91">
        <f>H441</f>
        <v>2618959.6</v>
      </c>
      <c r="I440" s="85"/>
    </row>
    <row r="441" spans="1:9" ht="12" customHeight="1">
      <c r="A441" s="79"/>
      <c r="B441" s="92" t="s">
        <v>293</v>
      </c>
      <c r="C441" s="93">
        <v>905</v>
      </c>
      <c r="D441" s="94">
        <v>5</v>
      </c>
      <c r="E441" s="94">
        <v>2</v>
      </c>
      <c r="F441" s="95" t="s">
        <v>167</v>
      </c>
      <c r="G441" s="96" t="s">
        <v>167</v>
      </c>
      <c r="H441" s="97">
        <f>H442</f>
        <v>2618959.6</v>
      </c>
      <c r="I441" s="85"/>
    </row>
    <row r="442" spans="1:9" ht="36" customHeight="1">
      <c r="A442" s="79"/>
      <c r="B442" s="98" t="s">
        <v>188</v>
      </c>
      <c r="C442" s="93">
        <v>905</v>
      </c>
      <c r="D442" s="94">
        <v>5</v>
      </c>
      <c r="E442" s="94">
        <v>2</v>
      </c>
      <c r="F442" s="95" t="s">
        <v>187</v>
      </c>
      <c r="G442" s="96" t="s">
        <v>167</v>
      </c>
      <c r="H442" s="97">
        <f>H443</f>
        <v>2618959.6</v>
      </c>
      <c r="I442" s="85"/>
    </row>
    <row r="443" spans="1:9" ht="36" customHeight="1">
      <c r="A443" s="79"/>
      <c r="B443" s="99" t="s">
        <v>292</v>
      </c>
      <c r="C443" s="93">
        <v>905</v>
      </c>
      <c r="D443" s="94">
        <v>5</v>
      </c>
      <c r="E443" s="94">
        <v>2</v>
      </c>
      <c r="F443" s="95" t="s">
        <v>291</v>
      </c>
      <c r="G443" s="96" t="s">
        <v>167</v>
      </c>
      <c r="H443" s="97">
        <f>H446+1244459.6</f>
        <v>2618959.6</v>
      </c>
      <c r="I443" s="85"/>
    </row>
    <row r="444" spans="1:9" ht="12.75" customHeight="1">
      <c r="A444" s="79"/>
      <c r="B444" s="99" t="s">
        <v>290</v>
      </c>
      <c r="C444" s="93">
        <v>905</v>
      </c>
      <c r="D444" s="94">
        <v>5</v>
      </c>
      <c r="E444" s="94">
        <v>2</v>
      </c>
      <c r="F444" s="95" t="s">
        <v>289</v>
      </c>
      <c r="G444" s="96" t="s">
        <v>167</v>
      </c>
      <c r="H444" s="97">
        <v>1244459.6000000001</v>
      </c>
      <c r="I444" s="85"/>
    </row>
    <row r="445" spans="1:9" ht="36" customHeight="1" thickBot="1">
      <c r="A445" s="79"/>
      <c r="B445" s="118" t="s">
        <v>166</v>
      </c>
      <c r="C445" s="93">
        <v>905</v>
      </c>
      <c r="D445" s="94">
        <v>5</v>
      </c>
      <c r="E445" s="94">
        <v>2</v>
      </c>
      <c r="F445" s="95" t="s">
        <v>289</v>
      </c>
      <c r="G445" s="96">
        <v>600</v>
      </c>
      <c r="H445" s="97">
        <v>1244459.6000000001</v>
      </c>
      <c r="I445" s="85"/>
    </row>
    <row r="446" spans="1:9" ht="49.9" customHeight="1">
      <c r="A446" s="79"/>
      <c r="B446" s="119" t="s">
        <v>276</v>
      </c>
      <c r="C446" s="93">
        <v>905</v>
      </c>
      <c r="D446" s="94">
        <v>5</v>
      </c>
      <c r="E446" s="94">
        <v>2</v>
      </c>
      <c r="F446" s="117" t="s">
        <v>275</v>
      </c>
      <c r="G446" s="96">
        <v>0</v>
      </c>
      <c r="H446" s="97">
        <f>H447</f>
        <v>1374500</v>
      </c>
      <c r="I446" s="85"/>
    </row>
    <row r="447" spans="1:9" ht="36" customHeight="1">
      <c r="A447" s="79"/>
      <c r="B447" s="100" t="s">
        <v>166</v>
      </c>
      <c r="C447" s="93">
        <v>905</v>
      </c>
      <c r="D447" s="94">
        <v>5</v>
      </c>
      <c r="E447" s="94">
        <v>2</v>
      </c>
      <c r="F447" s="117" t="s">
        <v>275</v>
      </c>
      <c r="G447" s="96">
        <v>600</v>
      </c>
      <c r="H447" s="97">
        <v>1374500</v>
      </c>
      <c r="I447" s="85"/>
    </row>
    <row r="448" spans="1:9" ht="12.75" customHeight="1">
      <c r="A448" s="79"/>
      <c r="B448" s="86" t="s">
        <v>288</v>
      </c>
      <c r="C448" s="87">
        <v>905</v>
      </c>
      <c r="D448" s="88">
        <v>7</v>
      </c>
      <c r="E448" s="88">
        <v>0</v>
      </c>
      <c r="F448" s="89" t="s">
        <v>167</v>
      </c>
      <c r="G448" s="90" t="s">
        <v>167</v>
      </c>
      <c r="H448" s="91">
        <v>878973413.41000009</v>
      </c>
      <c r="I448" s="85"/>
    </row>
    <row r="449" spans="1:9" ht="12" customHeight="1">
      <c r="A449" s="79"/>
      <c r="B449" s="92" t="s">
        <v>409</v>
      </c>
      <c r="C449" s="93">
        <v>905</v>
      </c>
      <c r="D449" s="94">
        <v>7</v>
      </c>
      <c r="E449" s="94">
        <v>1</v>
      </c>
      <c r="F449" s="95" t="s">
        <v>167</v>
      </c>
      <c r="G449" s="96" t="s">
        <v>167</v>
      </c>
      <c r="H449" s="97">
        <v>353660577.88999999</v>
      </c>
      <c r="I449" s="85"/>
    </row>
    <row r="450" spans="1:9" ht="36" customHeight="1">
      <c r="A450" s="79"/>
      <c r="B450" s="98" t="s">
        <v>286</v>
      </c>
      <c r="C450" s="93">
        <v>905</v>
      </c>
      <c r="D450" s="94">
        <v>7</v>
      </c>
      <c r="E450" s="94">
        <v>1</v>
      </c>
      <c r="F450" s="95" t="s">
        <v>285</v>
      </c>
      <c r="G450" s="96" t="s">
        <v>167</v>
      </c>
      <c r="H450" s="97">
        <v>353660577.88999999</v>
      </c>
      <c r="I450" s="85"/>
    </row>
    <row r="451" spans="1:9" ht="36" customHeight="1">
      <c r="A451" s="79"/>
      <c r="B451" s="99" t="s">
        <v>325</v>
      </c>
      <c r="C451" s="93">
        <v>905</v>
      </c>
      <c r="D451" s="94">
        <v>7</v>
      </c>
      <c r="E451" s="94">
        <v>1</v>
      </c>
      <c r="F451" s="95" t="s">
        <v>324</v>
      </c>
      <c r="G451" s="96" t="s">
        <v>167</v>
      </c>
      <c r="H451" s="97">
        <v>353660577.88999999</v>
      </c>
      <c r="I451" s="85"/>
    </row>
    <row r="452" spans="1:9" ht="84" customHeight="1">
      <c r="A452" s="79"/>
      <c r="B452" s="99" t="s">
        <v>252</v>
      </c>
      <c r="C452" s="93">
        <v>905</v>
      </c>
      <c r="D452" s="94">
        <v>7</v>
      </c>
      <c r="E452" s="94">
        <v>1</v>
      </c>
      <c r="F452" s="95" t="s">
        <v>408</v>
      </c>
      <c r="G452" s="96" t="s">
        <v>167</v>
      </c>
      <c r="H452" s="97">
        <v>204028.3</v>
      </c>
      <c r="I452" s="85"/>
    </row>
    <row r="453" spans="1:9" ht="36" customHeight="1">
      <c r="A453" s="79"/>
      <c r="B453" s="100" t="s">
        <v>166</v>
      </c>
      <c r="C453" s="93">
        <v>905</v>
      </c>
      <c r="D453" s="94">
        <v>7</v>
      </c>
      <c r="E453" s="94">
        <v>1</v>
      </c>
      <c r="F453" s="95" t="s">
        <v>408</v>
      </c>
      <c r="G453" s="96">
        <v>600</v>
      </c>
      <c r="H453" s="97">
        <v>204028.3</v>
      </c>
      <c r="I453" s="85"/>
    </row>
    <row r="454" spans="1:9" ht="156" customHeight="1">
      <c r="A454" s="79"/>
      <c r="B454" s="99" t="s">
        <v>407</v>
      </c>
      <c r="C454" s="93">
        <v>905</v>
      </c>
      <c r="D454" s="94">
        <v>7</v>
      </c>
      <c r="E454" s="94">
        <v>1</v>
      </c>
      <c r="F454" s="95" t="s">
        <v>406</v>
      </c>
      <c r="G454" s="96" t="s">
        <v>167</v>
      </c>
      <c r="H454" s="97">
        <v>295800</v>
      </c>
      <c r="I454" s="85"/>
    </row>
    <row r="455" spans="1:9" ht="36" customHeight="1">
      <c r="A455" s="79"/>
      <c r="B455" s="100" t="s">
        <v>166</v>
      </c>
      <c r="C455" s="93">
        <v>905</v>
      </c>
      <c r="D455" s="94">
        <v>7</v>
      </c>
      <c r="E455" s="94">
        <v>1</v>
      </c>
      <c r="F455" s="95" t="s">
        <v>406</v>
      </c>
      <c r="G455" s="96">
        <v>600</v>
      </c>
      <c r="H455" s="97">
        <v>295800</v>
      </c>
      <c r="I455" s="85"/>
    </row>
    <row r="456" spans="1:9" ht="24" customHeight="1">
      <c r="A456" s="79"/>
      <c r="B456" s="99" t="s">
        <v>405</v>
      </c>
      <c r="C456" s="93">
        <v>905</v>
      </c>
      <c r="D456" s="94">
        <v>7</v>
      </c>
      <c r="E456" s="94">
        <v>1</v>
      </c>
      <c r="F456" s="95" t="s">
        <v>404</v>
      </c>
      <c r="G456" s="96" t="s">
        <v>167</v>
      </c>
      <c r="H456" s="97">
        <v>79189.98</v>
      </c>
      <c r="I456" s="85"/>
    </row>
    <row r="457" spans="1:9" ht="12" customHeight="1">
      <c r="A457" s="79"/>
      <c r="B457" s="100" t="s">
        <v>206</v>
      </c>
      <c r="C457" s="93">
        <v>905</v>
      </c>
      <c r="D457" s="94">
        <v>7</v>
      </c>
      <c r="E457" s="94">
        <v>1</v>
      </c>
      <c r="F457" s="95" t="s">
        <v>404</v>
      </c>
      <c r="G457" s="96">
        <v>800</v>
      </c>
      <c r="H457" s="97">
        <v>79189.98</v>
      </c>
      <c r="I457" s="85"/>
    </row>
    <row r="458" spans="1:9" ht="48" customHeight="1">
      <c r="A458" s="79"/>
      <c r="B458" s="99" t="s">
        <v>403</v>
      </c>
      <c r="C458" s="93">
        <v>905</v>
      </c>
      <c r="D458" s="94">
        <v>7</v>
      </c>
      <c r="E458" s="94">
        <v>1</v>
      </c>
      <c r="F458" s="95" t="s">
        <v>402</v>
      </c>
      <c r="G458" s="96" t="s">
        <v>167</v>
      </c>
      <c r="H458" s="97">
        <f>41073505.52+139200</f>
        <v>41212705.520000003</v>
      </c>
      <c r="I458" s="85"/>
    </row>
    <row r="459" spans="1:9" ht="36" customHeight="1">
      <c r="A459" s="79"/>
      <c r="B459" s="100" t="s">
        <v>166</v>
      </c>
      <c r="C459" s="93">
        <v>905</v>
      </c>
      <c r="D459" s="94">
        <v>7</v>
      </c>
      <c r="E459" s="94">
        <v>1</v>
      </c>
      <c r="F459" s="95" t="s">
        <v>402</v>
      </c>
      <c r="G459" s="96">
        <v>600</v>
      </c>
      <c r="H459" s="97">
        <f>41073505.52+139200</f>
        <v>41212705.520000003</v>
      </c>
      <c r="I459" s="85"/>
    </row>
    <row r="460" spans="1:9" ht="24" customHeight="1">
      <c r="A460" s="79"/>
      <c r="B460" s="99" t="s">
        <v>401</v>
      </c>
      <c r="C460" s="93">
        <v>905</v>
      </c>
      <c r="D460" s="94">
        <v>7</v>
      </c>
      <c r="E460" s="94">
        <v>1</v>
      </c>
      <c r="F460" s="95" t="s">
        <v>400</v>
      </c>
      <c r="G460" s="96" t="s">
        <v>167</v>
      </c>
      <c r="H460" s="97">
        <f>1837465.48-139200</f>
        <v>1698265.48</v>
      </c>
      <c r="I460" s="85"/>
    </row>
    <row r="461" spans="1:9" ht="36" customHeight="1">
      <c r="A461" s="79"/>
      <c r="B461" s="100" t="s">
        <v>166</v>
      </c>
      <c r="C461" s="93">
        <v>905</v>
      </c>
      <c r="D461" s="94">
        <v>7</v>
      </c>
      <c r="E461" s="94">
        <v>1</v>
      </c>
      <c r="F461" s="95" t="s">
        <v>400</v>
      </c>
      <c r="G461" s="96">
        <v>600</v>
      </c>
      <c r="H461" s="97">
        <f>1837465.48-139200</f>
        <v>1698265.48</v>
      </c>
      <c r="I461" s="85"/>
    </row>
    <row r="462" spans="1:9" ht="72" customHeight="1">
      <c r="A462" s="79"/>
      <c r="B462" s="99" t="s">
        <v>399</v>
      </c>
      <c r="C462" s="93">
        <v>905</v>
      </c>
      <c r="D462" s="94">
        <v>7</v>
      </c>
      <c r="E462" s="94">
        <v>1</v>
      </c>
      <c r="F462" s="95" t="s">
        <v>398</v>
      </c>
      <c r="G462" s="96" t="s">
        <v>167</v>
      </c>
      <c r="H462" s="97">
        <v>305670600</v>
      </c>
      <c r="I462" s="85"/>
    </row>
    <row r="463" spans="1:9" ht="36" customHeight="1">
      <c r="A463" s="79"/>
      <c r="B463" s="100" t="s">
        <v>166</v>
      </c>
      <c r="C463" s="93">
        <v>905</v>
      </c>
      <c r="D463" s="94">
        <v>7</v>
      </c>
      <c r="E463" s="94">
        <v>1</v>
      </c>
      <c r="F463" s="95" t="s">
        <v>398</v>
      </c>
      <c r="G463" s="96">
        <v>600</v>
      </c>
      <c r="H463" s="97">
        <v>305670600</v>
      </c>
      <c r="I463" s="85"/>
    </row>
    <row r="464" spans="1:9" ht="24" customHeight="1">
      <c r="A464" s="79"/>
      <c r="B464" s="99" t="s">
        <v>132</v>
      </c>
      <c r="C464" s="93">
        <v>905</v>
      </c>
      <c r="D464" s="94">
        <v>7</v>
      </c>
      <c r="E464" s="94">
        <v>1</v>
      </c>
      <c r="F464" s="95" t="s">
        <v>396</v>
      </c>
      <c r="G464" s="96" t="s">
        <v>167</v>
      </c>
      <c r="H464" s="97">
        <v>989988.61</v>
      </c>
      <c r="I464" s="85"/>
    </row>
    <row r="465" spans="1:9" ht="36" customHeight="1">
      <c r="A465" s="79"/>
      <c r="B465" s="100" t="s">
        <v>166</v>
      </c>
      <c r="C465" s="93">
        <v>905</v>
      </c>
      <c r="D465" s="94">
        <v>7</v>
      </c>
      <c r="E465" s="94">
        <v>1</v>
      </c>
      <c r="F465" s="95" t="s">
        <v>396</v>
      </c>
      <c r="G465" s="96">
        <v>600</v>
      </c>
      <c r="H465" s="97">
        <v>989988.61</v>
      </c>
      <c r="I465" s="85"/>
    </row>
    <row r="466" spans="1:9" ht="12.75" customHeight="1">
      <c r="A466" s="79"/>
      <c r="B466" s="99" t="s">
        <v>395</v>
      </c>
      <c r="C466" s="93">
        <v>905</v>
      </c>
      <c r="D466" s="94">
        <v>7</v>
      </c>
      <c r="E466" s="94">
        <v>1</v>
      </c>
      <c r="F466" s="95" t="s">
        <v>394</v>
      </c>
      <c r="G466" s="96" t="s">
        <v>167</v>
      </c>
      <c r="H466" s="97">
        <v>2995000</v>
      </c>
      <c r="I466" s="85"/>
    </row>
    <row r="467" spans="1:9" ht="36" customHeight="1">
      <c r="A467" s="79"/>
      <c r="B467" s="100" t="s">
        <v>166</v>
      </c>
      <c r="C467" s="93">
        <v>905</v>
      </c>
      <c r="D467" s="94">
        <v>7</v>
      </c>
      <c r="E467" s="94">
        <v>1</v>
      </c>
      <c r="F467" s="95" t="s">
        <v>394</v>
      </c>
      <c r="G467" s="96">
        <v>600</v>
      </c>
      <c r="H467" s="97">
        <v>2995000</v>
      </c>
      <c r="I467" s="85"/>
    </row>
    <row r="468" spans="1:9" ht="96" customHeight="1">
      <c r="A468" s="79"/>
      <c r="B468" s="99" t="s">
        <v>579</v>
      </c>
      <c r="C468" s="93">
        <v>905</v>
      </c>
      <c r="D468" s="94">
        <v>7</v>
      </c>
      <c r="E468" s="94">
        <v>1</v>
      </c>
      <c r="F468" s="95" t="s">
        <v>580</v>
      </c>
      <c r="G468" s="96" t="s">
        <v>167</v>
      </c>
      <c r="H468" s="97">
        <v>515000</v>
      </c>
      <c r="I468" s="85"/>
    </row>
    <row r="469" spans="1:9" ht="36" customHeight="1">
      <c r="A469" s="79"/>
      <c r="B469" s="100" t="s">
        <v>166</v>
      </c>
      <c r="C469" s="93">
        <v>905</v>
      </c>
      <c r="D469" s="94">
        <v>7</v>
      </c>
      <c r="E469" s="94">
        <v>1</v>
      </c>
      <c r="F469" s="95" t="s">
        <v>580</v>
      </c>
      <c r="G469" s="96">
        <v>600</v>
      </c>
      <c r="H469" s="97">
        <v>515000</v>
      </c>
      <c r="I469" s="85"/>
    </row>
    <row r="470" spans="1:9" ht="12.75" customHeight="1">
      <c r="A470" s="79"/>
      <c r="B470" s="92" t="s">
        <v>287</v>
      </c>
      <c r="C470" s="93">
        <v>905</v>
      </c>
      <c r="D470" s="94">
        <v>7</v>
      </c>
      <c r="E470" s="94">
        <v>2</v>
      </c>
      <c r="F470" s="95" t="s">
        <v>167</v>
      </c>
      <c r="G470" s="96" t="s">
        <v>167</v>
      </c>
      <c r="H470" s="97">
        <v>491976592.97999996</v>
      </c>
      <c r="I470" s="85"/>
    </row>
    <row r="471" spans="1:9" ht="36" customHeight="1">
      <c r="A471" s="79"/>
      <c r="B471" s="98" t="s">
        <v>286</v>
      </c>
      <c r="C471" s="93">
        <v>905</v>
      </c>
      <c r="D471" s="94">
        <v>7</v>
      </c>
      <c r="E471" s="94">
        <v>2</v>
      </c>
      <c r="F471" s="95" t="s">
        <v>285</v>
      </c>
      <c r="G471" s="96" t="s">
        <v>167</v>
      </c>
      <c r="H471" s="97">
        <v>491976592.97999996</v>
      </c>
      <c r="I471" s="85"/>
    </row>
    <row r="472" spans="1:9" ht="36" customHeight="1">
      <c r="A472" s="79"/>
      <c r="B472" s="99" t="s">
        <v>319</v>
      </c>
      <c r="C472" s="93">
        <v>905</v>
      </c>
      <c r="D472" s="94">
        <v>7</v>
      </c>
      <c r="E472" s="94">
        <v>2</v>
      </c>
      <c r="F472" s="95" t="s">
        <v>318</v>
      </c>
      <c r="G472" s="96" t="s">
        <v>167</v>
      </c>
      <c r="H472" s="97">
        <v>409833700.30000001</v>
      </c>
      <c r="I472" s="85"/>
    </row>
    <row r="473" spans="1:9" ht="84" customHeight="1">
      <c r="A473" s="79"/>
      <c r="B473" s="99" t="s">
        <v>252</v>
      </c>
      <c r="C473" s="93">
        <v>905</v>
      </c>
      <c r="D473" s="94">
        <v>7</v>
      </c>
      <c r="E473" s="94">
        <v>2</v>
      </c>
      <c r="F473" s="95" t="s">
        <v>393</v>
      </c>
      <c r="G473" s="96" t="s">
        <v>167</v>
      </c>
      <c r="H473" s="97">
        <v>122128.82</v>
      </c>
      <c r="I473" s="85"/>
    </row>
    <row r="474" spans="1:9" ht="36" customHeight="1">
      <c r="A474" s="79"/>
      <c r="B474" s="100" t="s">
        <v>166</v>
      </c>
      <c r="C474" s="93">
        <v>905</v>
      </c>
      <c r="D474" s="94">
        <v>7</v>
      </c>
      <c r="E474" s="94">
        <v>2</v>
      </c>
      <c r="F474" s="95" t="s">
        <v>393</v>
      </c>
      <c r="G474" s="96">
        <v>600</v>
      </c>
      <c r="H474" s="97">
        <v>122128.82</v>
      </c>
      <c r="I474" s="85"/>
    </row>
    <row r="475" spans="1:9" ht="24" customHeight="1">
      <c r="A475" s="79"/>
      <c r="B475" s="99" t="s">
        <v>392</v>
      </c>
      <c r="C475" s="93">
        <v>905</v>
      </c>
      <c r="D475" s="94">
        <v>7</v>
      </c>
      <c r="E475" s="94">
        <v>2</v>
      </c>
      <c r="F475" s="95" t="s">
        <v>391</v>
      </c>
      <c r="G475" s="96" t="s">
        <v>167</v>
      </c>
      <c r="H475" s="97">
        <v>35290.019999999997</v>
      </c>
      <c r="I475" s="85"/>
    </row>
    <row r="476" spans="1:9" ht="12.75" customHeight="1">
      <c r="A476" s="79"/>
      <c r="B476" s="100" t="s">
        <v>206</v>
      </c>
      <c r="C476" s="93">
        <v>905</v>
      </c>
      <c r="D476" s="94">
        <v>7</v>
      </c>
      <c r="E476" s="94">
        <v>2</v>
      </c>
      <c r="F476" s="95" t="s">
        <v>391</v>
      </c>
      <c r="G476" s="96">
        <v>800</v>
      </c>
      <c r="H476" s="97">
        <v>35290.019999999997</v>
      </c>
      <c r="I476" s="85"/>
    </row>
    <row r="477" spans="1:9" ht="48" customHeight="1">
      <c r="A477" s="79"/>
      <c r="B477" s="99" t="s">
        <v>390</v>
      </c>
      <c r="C477" s="93">
        <v>905</v>
      </c>
      <c r="D477" s="94">
        <v>7</v>
      </c>
      <c r="E477" s="94">
        <v>2</v>
      </c>
      <c r="F477" s="95" t="s">
        <v>389</v>
      </c>
      <c r="G477" s="96" t="s">
        <v>167</v>
      </c>
      <c r="H477" s="97">
        <v>36906530.109999999</v>
      </c>
      <c r="I477" s="85"/>
    </row>
    <row r="478" spans="1:9" ht="36" customHeight="1">
      <c r="A478" s="79"/>
      <c r="B478" s="100" t="s">
        <v>166</v>
      </c>
      <c r="C478" s="93">
        <v>905</v>
      </c>
      <c r="D478" s="94">
        <v>7</v>
      </c>
      <c r="E478" s="94">
        <v>2</v>
      </c>
      <c r="F478" s="95" t="s">
        <v>389</v>
      </c>
      <c r="G478" s="96">
        <v>600</v>
      </c>
      <c r="H478" s="97">
        <v>36906530.109999999</v>
      </c>
      <c r="I478" s="85"/>
    </row>
    <row r="479" spans="1:9" ht="36" customHeight="1">
      <c r="A479" s="79"/>
      <c r="B479" s="99" t="s">
        <v>388</v>
      </c>
      <c r="C479" s="93">
        <v>905</v>
      </c>
      <c r="D479" s="94">
        <v>7</v>
      </c>
      <c r="E479" s="94">
        <v>2</v>
      </c>
      <c r="F479" s="95" t="s">
        <v>387</v>
      </c>
      <c r="G479" s="96" t="s">
        <v>167</v>
      </c>
      <c r="H479" s="97">
        <v>45800</v>
      </c>
      <c r="I479" s="85"/>
    </row>
    <row r="480" spans="1:9" ht="36" customHeight="1">
      <c r="A480" s="79"/>
      <c r="B480" s="100" t="s">
        <v>166</v>
      </c>
      <c r="C480" s="93">
        <v>905</v>
      </c>
      <c r="D480" s="94">
        <v>7</v>
      </c>
      <c r="E480" s="94">
        <v>2</v>
      </c>
      <c r="F480" s="95" t="s">
        <v>387</v>
      </c>
      <c r="G480" s="96">
        <v>600</v>
      </c>
      <c r="H480" s="97">
        <v>45800</v>
      </c>
      <c r="I480" s="85"/>
    </row>
    <row r="481" spans="1:9" ht="132" customHeight="1">
      <c r="A481" s="79"/>
      <c r="B481" s="99" t="s">
        <v>386</v>
      </c>
      <c r="C481" s="93">
        <v>905</v>
      </c>
      <c r="D481" s="94">
        <v>7</v>
      </c>
      <c r="E481" s="94">
        <v>2</v>
      </c>
      <c r="F481" s="95" t="s">
        <v>385</v>
      </c>
      <c r="G481" s="96" t="s">
        <v>167</v>
      </c>
      <c r="H481" s="97">
        <f>368390726.16+1301462.64</f>
        <v>369692188.80000001</v>
      </c>
      <c r="I481" s="85"/>
    </row>
    <row r="482" spans="1:9" ht="36" customHeight="1">
      <c r="A482" s="79"/>
      <c r="B482" s="100" t="s">
        <v>166</v>
      </c>
      <c r="C482" s="93">
        <v>905</v>
      </c>
      <c r="D482" s="94">
        <v>7</v>
      </c>
      <c r="E482" s="94">
        <v>2</v>
      </c>
      <c r="F482" s="95" t="s">
        <v>385</v>
      </c>
      <c r="G482" s="96">
        <v>600</v>
      </c>
      <c r="H482" s="97">
        <f>368390726.16+1301462.64</f>
        <v>369692188.80000001</v>
      </c>
      <c r="I482" s="85"/>
    </row>
    <row r="483" spans="1:9" ht="24" customHeight="1">
      <c r="A483" s="79"/>
      <c r="B483" s="99" t="s">
        <v>384</v>
      </c>
      <c r="C483" s="93">
        <v>905</v>
      </c>
      <c r="D483" s="94">
        <v>7</v>
      </c>
      <c r="E483" s="94">
        <v>2</v>
      </c>
      <c r="F483" s="95" t="s">
        <v>383</v>
      </c>
      <c r="G483" s="96" t="s">
        <v>167</v>
      </c>
      <c r="H483" s="97">
        <v>1703475</v>
      </c>
      <c r="I483" s="85"/>
    </row>
    <row r="484" spans="1:9" ht="36" customHeight="1">
      <c r="A484" s="79"/>
      <c r="B484" s="100" t="s">
        <v>166</v>
      </c>
      <c r="C484" s="93">
        <v>905</v>
      </c>
      <c r="D484" s="94">
        <v>7</v>
      </c>
      <c r="E484" s="94">
        <v>2</v>
      </c>
      <c r="F484" s="95" t="s">
        <v>383</v>
      </c>
      <c r="G484" s="96">
        <v>600</v>
      </c>
      <c r="H484" s="97">
        <v>1703475</v>
      </c>
      <c r="I484" s="85"/>
    </row>
    <row r="485" spans="1:9" ht="24" customHeight="1">
      <c r="A485" s="79"/>
      <c r="B485" s="99" t="s">
        <v>382</v>
      </c>
      <c r="C485" s="93">
        <v>905</v>
      </c>
      <c r="D485" s="94">
        <v>7</v>
      </c>
      <c r="E485" s="94">
        <v>2</v>
      </c>
      <c r="F485" s="95" t="s">
        <v>381</v>
      </c>
      <c r="G485" s="96" t="s">
        <v>167</v>
      </c>
      <c r="H485" s="97">
        <v>1000</v>
      </c>
      <c r="I485" s="85"/>
    </row>
    <row r="486" spans="1:9" ht="36" customHeight="1">
      <c r="A486" s="79"/>
      <c r="B486" s="100" t="s">
        <v>166</v>
      </c>
      <c r="C486" s="93">
        <v>905</v>
      </c>
      <c r="D486" s="94">
        <v>7</v>
      </c>
      <c r="E486" s="94">
        <v>2</v>
      </c>
      <c r="F486" s="95" t="s">
        <v>381</v>
      </c>
      <c r="G486" s="96">
        <v>600</v>
      </c>
      <c r="H486" s="97">
        <v>1000</v>
      </c>
      <c r="I486" s="85"/>
    </row>
    <row r="487" spans="1:9" ht="12" customHeight="1">
      <c r="A487" s="79"/>
      <c r="B487" s="99" t="s">
        <v>352</v>
      </c>
      <c r="C487" s="93">
        <v>905</v>
      </c>
      <c r="D487" s="94">
        <v>7</v>
      </c>
      <c r="E487" s="94">
        <v>2</v>
      </c>
      <c r="F487" s="95" t="s">
        <v>380</v>
      </c>
      <c r="G487" s="96" t="s">
        <v>167</v>
      </c>
      <c r="H487" s="97">
        <v>679843</v>
      </c>
      <c r="I487" s="85"/>
    </row>
    <row r="488" spans="1:9" ht="36" customHeight="1">
      <c r="A488" s="79"/>
      <c r="B488" s="100" t="s">
        <v>166</v>
      </c>
      <c r="C488" s="93">
        <v>905</v>
      </c>
      <c r="D488" s="94">
        <v>7</v>
      </c>
      <c r="E488" s="94">
        <v>2</v>
      </c>
      <c r="F488" s="95" t="s">
        <v>380</v>
      </c>
      <c r="G488" s="96">
        <v>600</v>
      </c>
      <c r="H488" s="97">
        <v>679843</v>
      </c>
      <c r="I488" s="85"/>
    </row>
    <row r="489" spans="1:9" ht="24" customHeight="1">
      <c r="A489" s="79"/>
      <c r="B489" s="99" t="s">
        <v>353</v>
      </c>
      <c r="C489" s="93">
        <v>905</v>
      </c>
      <c r="D489" s="94">
        <v>7</v>
      </c>
      <c r="E489" s="94">
        <v>2</v>
      </c>
      <c r="F489" s="95" t="s">
        <v>378</v>
      </c>
      <c r="G489" s="96" t="s">
        <v>167</v>
      </c>
      <c r="H489" s="97">
        <v>1878907.19</v>
      </c>
      <c r="I489" s="85"/>
    </row>
    <row r="490" spans="1:9" ht="36" customHeight="1">
      <c r="A490" s="79"/>
      <c r="B490" s="100" t="s">
        <v>166</v>
      </c>
      <c r="C490" s="93">
        <v>905</v>
      </c>
      <c r="D490" s="94">
        <v>7</v>
      </c>
      <c r="E490" s="94">
        <v>2</v>
      </c>
      <c r="F490" s="95" t="s">
        <v>378</v>
      </c>
      <c r="G490" s="96">
        <v>600</v>
      </c>
      <c r="H490" s="97">
        <v>1878907.19</v>
      </c>
      <c r="I490" s="85"/>
    </row>
    <row r="491" spans="1:9" ht="36" customHeight="1">
      <c r="A491" s="79"/>
      <c r="B491" s="99" t="s">
        <v>311</v>
      </c>
      <c r="C491" s="93">
        <v>905</v>
      </c>
      <c r="D491" s="94">
        <v>7</v>
      </c>
      <c r="E491" s="94">
        <v>2</v>
      </c>
      <c r="F491" s="95" t="s">
        <v>310</v>
      </c>
      <c r="G491" s="96" t="s">
        <v>167</v>
      </c>
      <c r="H491" s="97">
        <v>70000</v>
      </c>
      <c r="I491" s="85"/>
    </row>
    <row r="492" spans="1:9" ht="36" customHeight="1">
      <c r="A492" s="79"/>
      <c r="B492" s="100" t="s">
        <v>166</v>
      </c>
      <c r="C492" s="93">
        <v>905</v>
      </c>
      <c r="D492" s="94">
        <v>7</v>
      </c>
      <c r="E492" s="94">
        <v>2</v>
      </c>
      <c r="F492" s="95" t="s">
        <v>310</v>
      </c>
      <c r="G492" s="96">
        <v>600</v>
      </c>
      <c r="H492" s="97">
        <v>70000</v>
      </c>
      <c r="I492" s="85"/>
    </row>
    <row r="493" spans="1:9" ht="36" customHeight="1">
      <c r="A493" s="79"/>
      <c r="B493" s="99" t="s">
        <v>284</v>
      </c>
      <c r="C493" s="93">
        <v>905</v>
      </c>
      <c r="D493" s="94">
        <v>7</v>
      </c>
      <c r="E493" s="94">
        <v>2</v>
      </c>
      <c r="F493" s="95" t="s">
        <v>283</v>
      </c>
      <c r="G493" s="96" t="s">
        <v>167</v>
      </c>
      <c r="H493" s="97">
        <v>82142892.680000007</v>
      </c>
      <c r="I493" s="85"/>
    </row>
    <row r="494" spans="1:9" ht="84" customHeight="1">
      <c r="A494" s="79"/>
      <c r="B494" s="99" t="s">
        <v>252</v>
      </c>
      <c r="C494" s="93">
        <v>905</v>
      </c>
      <c r="D494" s="94">
        <v>7</v>
      </c>
      <c r="E494" s="94">
        <v>2</v>
      </c>
      <c r="F494" s="95" t="s">
        <v>377</v>
      </c>
      <c r="G494" s="96" t="s">
        <v>167</v>
      </c>
      <c r="H494" s="97">
        <v>801889</v>
      </c>
      <c r="I494" s="85"/>
    </row>
    <row r="495" spans="1:9" ht="36" customHeight="1">
      <c r="A495" s="79"/>
      <c r="B495" s="100" t="s">
        <v>166</v>
      </c>
      <c r="C495" s="93">
        <v>905</v>
      </c>
      <c r="D495" s="94">
        <v>7</v>
      </c>
      <c r="E495" s="94">
        <v>2</v>
      </c>
      <c r="F495" s="95" t="s">
        <v>377</v>
      </c>
      <c r="G495" s="96">
        <v>600</v>
      </c>
      <c r="H495" s="97">
        <v>801889</v>
      </c>
      <c r="I495" s="85"/>
    </row>
    <row r="496" spans="1:9" ht="48" customHeight="1">
      <c r="A496" s="79"/>
      <c r="B496" s="99" t="s">
        <v>376</v>
      </c>
      <c r="C496" s="93">
        <v>905</v>
      </c>
      <c r="D496" s="94">
        <v>7</v>
      </c>
      <c r="E496" s="94">
        <v>2</v>
      </c>
      <c r="F496" s="95" t="s">
        <v>375</v>
      </c>
      <c r="G496" s="96" t="s">
        <v>167</v>
      </c>
      <c r="H496" s="97">
        <v>3600</v>
      </c>
      <c r="I496" s="85"/>
    </row>
    <row r="497" spans="1:9" ht="12" customHeight="1">
      <c r="A497" s="79"/>
      <c r="B497" s="100" t="s">
        <v>206</v>
      </c>
      <c r="C497" s="93">
        <v>905</v>
      </c>
      <c r="D497" s="94">
        <v>7</v>
      </c>
      <c r="E497" s="94">
        <v>2</v>
      </c>
      <c r="F497" s="95" t="s">
        <v>375</v>
      </c>
      <c r="G497" s="96">
        <v>800</v>
      </c>
      <c r="H497" s="97">
        <v>3600</v>
      </c>
      <c r="I497" s="85"/>
    </row>
    <row r="498" spans="1:9" ht="48" customHeight="1">
      <c r="A498" s="79"/>
      <c r="B498" s="99" t="s">
        <v>374</v>
      </c>
      <c r="C498" s="93">
        <v>905</v>
      </c>
      <c r="D498" s="94">
        <v>7</v>
      </c>
      <c r="E498" s="94">
        <v>2</v>
      </c>
      <c r="F498" s="95" t="s">
        <v>373</v>
      </c>
      <c r="G498" s="96" t="s">
        <v>167</v>
      </c>
      <c r="H498" s="97">
        <v>71608018.840000004</v>
      </c>
      <c r="I498" s="85"/>
    </row>
    <row r="499" spans="1:9" ht="36" customHeight="1">
      <c r="A499" s="79"/>
      <c r="B499" s="100" t="s">
        <v>166</v>
      </c>
      <c r="C499" s="93">
        <v>905</v>
      </c>
      <c r="D499" s="94">
        <v>7</v>
      </c>
      <c r="E499" s="94">
        <v>2</v>
      </c>
      <c r="F499" s="95" t="s">
        <v>373</v>
      </c>
      <c r="G499" s="96">
        <v>600</v>
      </c>
      <c r="H499" s="97">
        <v>71608018.840000004</v>
      </c>
      <c r="I499" s="85"/>
    </row>
    <row r="500" spans="1:9" ht="132" customHeight="1">
      <c r="A500" s="79"/>
      <c r="B500" s="99" t="s">
        <v>386</v>
      </c>
      <c r="C500" s="93">
        <v>905</v>
      </c>
      <c r="D500" s="94">
        <v>7</v>
      </c>
      <c r="E500" s="94">
        <v>2</v>
      </c>
      <c r="F500" s="95" t="s">
        <v>372</v>
      </c>
      <c r="G500" s="96" t="s">
        <v>167</v>
      </c>
      <c r="H500" s="97">
        <f>8384973.84-1301462.64</f>
        <v>7083511.2000000002</v>
      </c>
      <c r="I500" s="85"/>
    </row>
    <row r="501" spans="1:9" ht="36" customHeight="1">
      <c r="A501" s="79"/>
      <c r="B501" s="100" t="s">
        <v>166</v>
      </c>
      <c r="C501" s="93">
        <v>905</v>
      </c>
      <c r="D501" s="94">
        <v>7</v>
      </c>
      <c r="E501" s="94">
        <v>2</v>
      </c>
      <c r="F501" s="95" t="s">
        <v>372</v>
      </c>
      <c r="G501" s="96">
        <v>600</v>
      </c>
      <c r="H501" s="97">
        <f>8384973.84-1301462.64</f>
        <v>7083511.2000000002</v>
      </c>
      <c r="I501" s="85"/>
    </row>
    <row r="502" spans="1:9" ht="24" customHeight="1">
      <c r="A502" s="79"/>
      <c r="B502" s="99" t="s">
        <v>371</v>
      </c>
      <c r="C502" s="93">
        <v>905</v>
      </c>
      <c r="D502" s="94">
        <v>7</v>
      </c>
      <c r="E502" s="94">
        <v>2</v>
      </c>
      <c r="F502" s="95" t="s">
        <v>370</v>
      </c>
      <c r="G502" s="96" t="s">
        <v>167</v>
      </c>
      <c r="H502" s="97">
        <v>141000</v>
      </c>
      <c r="I502" s="85"/>
    </row>
    <row r="503" spans="1:9" ht="36" customHeight="1">
      <c r="A503" s="79"/>
      <c r="B503" s="100" t="s">
        <v>166</v>
      </c>
      <c r="C503" s="93">
        <v>905</v>
      </c>
      <c r="D503" s="94">
        <v>7</v>
      </c>
      <c r="E503" s="94">
        <v>2</v>
      </c>
      <c r="F503" s="95" t="s">
        <v>370</v>
      </c>
      <c r="G503" s="96">
        <v>600</v>
      </c>
      <c r="H503" s="97">
        <v>141000</v>
      </c>
      <c r="I503" s="85"/>
    </row>
    <row r="504" spans="1:9" ht="24" customHeight="1">
      <c r="A504" s="79"/>
      <c r="B504" s="99" t="s">
        <v>133</v>
      </c>
      <c r="C504" s="93">
        <v>905</v>
      </c>
      <c r="D504" s="94">
        <v>7</v>
      </c>
      <c r="E504" s="94">
        <v>2</v>
      </c>
      <c r="F504" s="95" t="s">
        <v>369</v>
      </c>
      <c r="G504" s="96" t="s">
        <v>167</v>
      </c>
      <c r="H504" s="97">
        <v>1111111</v>
      </c>
      <c r="I504" s="85"/>
    </row>
    <row r="505" spans="1:9" ht="36" customHeight="1">
      <c r="A505" s="79"/>
      <c r="B505" s="100" t="s">
        <v>166</v>
      </c>
      <c r="C505" s="93">
        <v>905</v>
      </c>
      <c r="D505" s="94">
        <v>7</v>
      </c>
      <c r="E505" s="94">
        <v>2</v>
      </c>
      <c r="F505" s="95" t="s">
        <v>369</v>
      </c>
      <c r="G505" s="96">
        <v>600</v>
      </c>
      <c r="H505" s="97">
        <v>1111111</v>
      </c>
      <c r="I505" s="85"/>
    </row>
    <row r="506" spans="1:9" ht="12.75" customHeight="1">
      <c r="A506" s="79"/>
      <c r="B506" s="99" t="s">
        <v>368</v>
      </c>
      <c r="C506" s="93">
        <v>905</v>
      </c>
      <c r="D506" s="94">
        <v>7</v>
      </c>
      <c r="E506" s="94">
        <v>2</v>
      </c>
      <c r="F506" s="95" t="s">
        <v>367</v>
      </c>
      <c r="G506" s="96" t="s">
        <v>167</v>
      </c>
      <c r="H506" s="97">
        <v>20000</v>
      </c>
      <c r="I506" s="85"/>
    </row>
    <row r="507" spans="1:9" ht="36" customHeight="1">
      <c r="A507" s="79"/>
      <c r="B507" s="100" t="s">
        <v>166</v>
      </c>
      <c r="C507" s="93">
        <v>905</v>
      </c>
      <c r="D507" s="94">
        <v>7</v>
      </c>
      <c r="E507" s="94">
        <v>2</v>
      </c>
      <c r="F507" s="95" t="s">
        <v>367</v>
      </c>
      <c r="G507" s="96">
        <v>600</v>
      </c>
      <c r="H507" s="97">
        <v>20000</v>
      </c>
      <c r="I507" s="85"/>
    </row>
    <row r="508" spans="1:9" ht="12.75" customHeight="1">
      <c r="A508" s="79"/>
      <c r="B508" s="99" t="s">
        <v>366</v>
      </c>
      <c r="C508" s="93">
        <v>905</v>
      </c>
      <c r="D508" s="94">
        <v>7</v>
      </c>
      <c r="E508" s="94">
        <v>2</v>
      </c>
      <c r="F508" s="95" t="s">
        <v>365</v>
      </c>
      <c r="G508" s="96" t="s">
        <v>167</v>
      </c>
      <c r="H508" s="97">
        <v>47300</v>
      </c>
      <c r="I508" s="85"/>
    </row>
    <row r="509" spans="1:9" ht="36" customHeight="1">
      <c r="A509" s="79"/>
      <c r="B509" s="100" t="s">
        <v>166</v>
      </c>
      <c r="C509" s="93">
        <v>905</v>
      </c>
      <c r="D509" s="94">
        <v>7</v>
      </c>
      <c r="E509" s="94">
        <v>2</v>
      </c>
      <c r="F509" s="95" t="s">
        <v>365</v>
      </c>
      <c r="G509" s="96">
        <v>600</v>
      </c>
      <c r="H509" s="97">
        <v>47300</v>
      </c>
      <c r="I509" s="85"/>
    </row>
    <row r="510" spans="1:9" ht="12.75" customHeight="1">
      <c r="A510" s="79"/>
      <c r="B510" s="99" t="s">
        <v>364</v>
      </c>
      <c r="C510" s="93">
        <v>905</v>
      </c>
      <c r="D510" s="94">
        <v>7</v>
      </c>
      <c r="E510" s="94">
        <v>2</v>
      </c>
      <c r="F510" s="95" t="s">
        <v>363</v>
      </c>
      <c r="G510" s="96" t="s">
        <v>167</v>
      </c>
      <c r="H510" s="97">
        <v>10000</v>
      </c>
      <c r="I510" s="85"/>
    </row>
    <row r="511" spans="1:9" ht="36" customHeight="1">
      <c r="A511" s="79"/>
      <c r="B511" s="100" t="s">
        <v>166</v>
      </c>
      <c r="C511" s="93">
        <v>905</v>
      </c>
      <c r="D511" s="94">
        <v>7</v>
      </c>
      <c r="E511" s="94">
        <v>2</v>
      </c>
      <c r="F511" s="95" t="s">
        <v>363</v>
      </c>
      <c r="G511" s="96">
        <v>600</v>
      </c>
      <c r="H511" s="97">
        <v>10000</v>
      </c>
      <c r="I511" s="85"/>
    </row>
    <row r="512" spans="1:9" ht="12.75" customHeight="1">
      <c r="A512" s="79"/>
      <c r="B512" s="99" t="s">
        <v>362</v>
      </c>
      <c r="C512" s="93">
        <v>905</v>
      </c>
      <c r="D512" s="94">
        <v>7</v>
      </c>
      <c r="E512" s="94">
        <v>2</v>
      </c>
      <c r="F512" s="95" t="s">
        <v>361</v>
      </c>
      <c r="G512" s="96" t="s">
        <v>167</v>
      </c>
      <c r="H512" s="97">
        <v>5000</v>
      </c>
      <c r="I512" s="85"/>
    </row>
    <row r="513" spans="1:9" ht="36" customHeight="1">
      <c r="A513" s="79"/>
      <c r="B513" s="100" t="s">
        <v>166</v>
      </c>
      <c r="C513" s="93">
        <v>905</v>
      </c>
      <c r="D513" s="94">
        <v>7</v>
      </c>
      <c r="E513" s="94">
        <v>2</v>
      </c>
      <c r="F513" s="95" t="s">
        <v>361</v>
      </c>
      <c r="G513" s="96">
        <v>600</v>
      </c>
      <c r="H513" s="97">
        <v>5000</v>
      </c>
      <c r="I513" s="85"/>
    </row>
    <row r="514" spans="1:9" ht="12.75" customHeight="1">
      <c r="A514" s="79"/>
      <c r="B514" s="99" t="s">
        <v>360</v>
      </c>
      <c r="C514" s="93">
        <v>905</v>
      </c>
      <c r="D514" s="94">
        <v>7</v>
      </c>
      <c r="E514" s="94">
        <v>2</v>
      </c>
      <c r="F514" s="95" t="s">
        <v>359</v>
      </c>
      <c r="G514" s="96" t="s">
        <v>167</v>
      </c>
      <c r="H514" s="97">
        <v>10000</v>
      </c>
      <c r="I514" s="85"/>
    </row>
    <row r="515" spans="1:9" ht="36" customHeight="1">
      <c r="A515" s="79"/>
      <c r="B515" s="100" t="s">
        <v>166</v>
      </c>
      <c r="C515" s="93">
        <v>905</v>
      </c>
      <c r="D515" s="94">
        <v>7</v>
      </c>
      <c r="E515" s="94">
        <v>2</v>
      </c>
      <c r="F515" s="95" t="s">
        <v>359</v>
      </c>
      <c r="G515" s="96">
        <v>600</v>
      </c>
      <c r="H515" s="97">
        <v>10000</v>
      </c>
      <c r="I515" s="85"/>
    </row>
    <row r="516" spans="1:9" ht="12.75" customHeight="1">
      <c r="A516" s="79"/>
      <c r="B516" s="92" t="s">
        <v>358</v>
      </c>
      <c r="C516" s="93">
        <v>905</v>
      </c>
      <c r="D516" s="94">
        <v>7</v>
      </c>
      <c r="E516" s="94">
        <v>7</v>
      </c>
      <c r="F516" s="95" t="s">
        <v>167</v>
      </c>
      <c r="G516" s="96" t="s">
        <v>167</v>
      </c>
      <c r="H516" s="97">
        <v>3829469.42</v>
      </c>
      <c r="I516" s="85"/>
    </row>
    <row r="517" spans="1:9" ht="36" customHeight="1">
      <c r="A517" s="79"/>
      <c r="B517" s="98" t="s">
        <v>286</v>
      </c>
      <c r="C517" s="93">
        <v>905</v>
      </c>
      <c r="D517" s="94">
        <v>7</v>
      </c>
      <c r="E517" s="94">
        <v>7</v>
      </c>
      <c r="F517" s="95" t="s">
        <v>285</v>
      </c>
      <c r="G517" s="96" t="s">
        <v>167</v>
      </c>
      <c r="H517" s="97">
        <v>3567569.42</v>
      </c>
      <c r="I517" s="85"/>
    </row>
    <row r="518" spans="1:9" ht="24" customHeight="1">
      <c r="A518" s="79"/>
      <c r="B518" s="99" t="s">
        <v>357</v>
      </c>
      <c r="C518" s="93">
        <v>905</v>
      </c>
      <c r="D518" s="94">
        <v>7</v>
      </c>
      <c r="E518" s="94">
        <v>7</v>
      </c>
      <c r="F518" s="95" t="s">
        <v>356</v>
      </c>
      <c r="G518" s="96" t="s">
        <v>167</v>
      </c>
      <c r="H518" s="97">
        <v>3567569.42</v>
      </c>
      <c r="I518" s="85"/>
    </row>
    <row r="519" spans="1:9" ht="120" customHeight="1">
      <c r="A519" s="79"/>
      <c r="B519" s="99" t="s">
        <v>355</v>
      </c>
      <c r="C519" s="93">
        <v>905</v>
      </c>
      <c r="D519" s="94">
        <v>7</v>
      </c>
      <c r="E519" s="94">
        <v>7</v>
      </c>
      <c r="F519" s="95" t="s">
        <v>349</v>
      </c>
      <c r="G519" s="96" t="s">
        <v>167</v>
      </c>
      <c r="H519" s="97">
        <v>1302100</v>
      </c>
      <c r="I519" s="85"/>
    </row>
    <row r="520" spans="1:9" ht="36" customHeight="1">
      <c r="A520" s="79"/>
      <c r="B520" s="100" t="s">
        <v>166</v>
      </c>
      <c r="C520" s="93">
        <v>905</v>
      </c>
      <c r="D520" s="94">
        <v>7</v>
      </c>
      <c r="E520" s="94">
        <v>7</v>
      </c>
      <c r="F520" s="95" t="s">
        <v>349</v>
      </c>
      <c r="G520" s="96">
        <v>600</v>
      </c>
      <c r="H520" s="97">
        <v>1302100</v>
      </c>
      <c r="I520" s="85"/>
    </row>
    <row r="521" spans="1:9" ht="24" customHeight="1">
      <c r="A521" s="79"/>
      <c r="B521" s="99" t="s">
        <v>348</v>
      </c>
      <c r="C521" s="93">
        <v>905</v>
      </c>
      <c r="D521" s="94">
        <v>7</v>
      </c>
      <c r="E521" s="94">
        <v>7</v>
      </c>
      <c r="F521" s="95" t="s">
        <v>347</v>
      </c>
      <c r="G521" s="96" t="s">
        <v>167</v>
      </c>
      <c r="H521" s="97">
        <v>236669.42</v>
      </c>
      <c r="I521" s="85"/>
    </row>
    <row r="522" spans="1:9" ht="36" customHeight="1">
      <c r="A522" s="79"/>
      <c r="B522" s="100" t="s">
        <v>166</v>
      </c>
      <c r="C522" s="93">
        <v>905</v>
      </c>
      <c r="D522" s="94">
        <v>7</v>
      </c>
      <c r="E522" s="94">
        <v>7</v>
      </c>
      <c r="F522" s="95" t="s">
        <v>347</v>
      </c>
      <c r="G522" s="96">
        <v>600</v>
      </c>
      <c r="H522" s="97">
        <v>236669.42</v>
      </c>
      <c r="I522" s="85"/>
    </row>
    <row r="523" spans="1:9" ht="36" customHeight="1">
      <c r="A523" s="79"/>
      <c r="B523" s="99" t="s">
        <v>344</v>
      </c>
      <c r="C523" s="93">
        <v>905</v>
      </c>
      <c r="D523" s="94">
        <v>7</v>
      </c>
      <c r="E523" s="94">
        <v>7</v>
      </c>
      <c r="F523" s="95" t="s">
        <v>343</v>
      </c>
      <c r="G523" s="96" t="s">
        <v>167</v>
      </c>
      <c r="H523" s="97">
        <v>1394030</v>
      </c>
      <c r="I523" s="85"/>
    </row>
    <row r="524" spans="1:9" ht="36" customHeight="1">
      <c r="A524" s="79"/>
      <c r="B524" s="100" t="s">
        <v>166</v>
      </c>
      <c r="C524" s="93">
        <v>905</v>
      </c>
      <c r="D524" s="94">
        <v>7</v>
      </c>
      <c r="E524" s="94">
        <v>7</v>
      </c>
      <c r="F524" s="95" t="s">
        <v>343</v>
      </c>
      <c r="G524" s="96">
        <v>600</v>
      </c>
      <c r="H524" s="97">
        <v>1394030</v>
      </c>
      <c r="I524" s="85"/>
    </row>
    <row r="525" spans="1:9" ht="60" customHeight="1">
      <c r="A525" s="79"/>
      <c r="B525" s="99" t="s">
        <v>342</v>
      </c>
      <c r="C525" s="93">
        <v>905</v>
      </c>
      <c r="D525" s="94">
        <v>7</v>
      </c>
      <c r="E525" s="94">
        <v>7</v>
      </c>
      <c r="F525" s="95" t="s">
        <v>341</v>
      </c>
      <c r="G525" s="96" t="s">
        <v>167</v>
      </c>
      <c r="H525" s="97">
        <v>229770</v>
      </c>
      <c r="I525" s="85"/>
    </row>
    <row r="526" spans="1:9" ht="36" customHeight="1">
      <c r="A526" s="79"/>
      <c r="B526" s="100" t="s">
        <v>166</v>
      </c>
      <c r="C526" s="93">
        <v>905</v>
      </c>
      <c r="D526" s="94">
        <v>7</v>
      </c>
      <c r="E526" s="94">
        <v>7</v>
      </c>
      <c r="F526" s="95" t="s">
        <v>341</v>
      </c>
      <c r="G526" s="96">
        <v>600</v>
      </c>
      <c r="H526" s="97">
        <v>229770</v>
      </c>
      <c r="I526" s="85"/>
    </row>
    <row r="527" spans="1:9" ht="24" customHeight="1">
      <c r="A527" s="79"/>
      <c r="B527" s="99" t="s">
        <v>340</v>
      </c>
      <c r="C527" s="93">
        <v>905</v>
      </c>
      <c r="D527" s="94">
        <v>7</v>
      </c>
      <c r="E527" s="94">
        <v>7</v>
      </c>
      <c r="F527" s="95" t="s">
        <v>339</v>
      </c>
      <c r="G527" s="96" t="s">
        <v>167</v>
      </c>
      <c r="H527" s="97">
        <v>5000</v>
      </c>
      <c r="I527" s="85"/>
    </row>
    <row r="528" spans="1:9" ht="36" customHeight="1">
      <c r="A528" s="79"/>
      <c r="B528" s="100" t="s">
        <v>166</v>
      </c>
      <c r="C528" s="93">
        <v>905</v>
      </c>
      <c r="D528" s="94">
        <v>7</v>
      </c>
      <c r="E528" s="94">
        <v>7</v>
      </c>
      <c r="F528" s="95" t="s">
        <v>339</v>
      </c>
      <c r="G528" s="96">
        <v>600</v>
      </c>
      <c r="H528" s="97">
        <v>5000</v>
      </c>
      <c r="I528" s="85"/>
    </row>
    <row r="529" spans="1:9" ht="48" customHeight="1">
      <c r="A529" s="79"/>
      <c r="B529" s="99" t="s">
        <v>338</v>
      </c>
      <c r="C529" s="93">
        <v>905</v>
      </c>
      <c r="D529" s="94">
        <v>7</v>
      </c>
      <c r="E529" s="94">
        <v>7</v>
      </c>
      <c r="F529" s="95" t="s">
        <v>337</v>
      </c>
      <c r="G529" s="96" t="s">
        <v>167</v>
      </c>
      <c r="H529" s="97">
        <v>400000</v>
      </c>
      <c r="I529" s="85"/>
    </row>
    <row r="530" spans="1:9" ht="36" customHeight="1">
      <c r="A530" s="79"/>
      <c r="B530" s="100" t="s">
        <v>166</v>
      </c>
      <c r="C530" s="93">
        <v>905</v>
      </c>
      <c r="D530" s="94">
        <v>7</v>
      </c>
      <c r="E530" s="94">
        <v>7</v>
      </c>
      <c r="F530" s="95" t="s">
        <v>337</v>
      </c>
      <c r="G530" s="96">
        <v>600</v>
      </c>
      <c r="H530" s="97">
        <v>400000</v>
      </c>
      <c r="I530" s="85"/>
    </row>
    <row r="531" spans="1:9" ht="24" customHeight="1">
      <c r="A531" s="79"/>
      <c r="B531" s="98" t="s">
        <v>336</v>
      </c>
      <c r="C531" s="93">
        <v>905</v>
      </c>
      <c r="D531" s="94">
        <v>7</v>
      </c>
      <c r="E531" s="94">
        <v>7</v>
      </c>
      <c r="F531" s="95" t="s">
        <v>335</v>
      </c>
      <c r="G531" s="96" t="s">
        <v>167</v>
      </c>
      <c r="H531" s="97">
        <v>261900</v>
      </c>
      <c r="I531" s="85"/>
    </row>
    <row r="532" spans="1:9" ht="24" customHeight="1">
      <c r="A532" s="79"/>
      <c r="B532" s="99" t="s">
        <v>334</v>
      </c>
      <c r="C532" s="93">
        <v>905</v>
      </c>
      <c r="D532" s="94">
        <v>7</v>
      </c>
      <c r="E532" s="94">
        <v>7</v>
      </c>
      <c r="F532" s="95" t="s">
        <v>333</v>
      </c>
      <c r="G532" s="96" t="s">
        <v>167</v>
      </c>
      <c r="H532" s="97">
        <v>225000</v>
      </c>
      <c r="I532" s="85"/>
    </row>
    <row r="533" spans="1:9" ht="24" customHeight="1">
      <c r="A533" s="79"/>
      <c r="B533" s="99" t="s">
        <v>332</v>
      </c>
      <c r="C533" s="93">
        <v>905</v>
      </c>
      <c r="D533" s="94">
        <v>7</v>
      </c>
      <c r="E533" s="94">
        <v>7</v>
      </c>
      <c r="F533" s="95" t="s">
        <v>331</v>
      </c>
      <c r="G533" s="96" t="s">
        <v>167</v>
      </c>
      <c r="H533" s="97">
        <v>225000</v>
      </c>
      <c r="I533" s="85"/>
    </row>
    <row r="534" spans="1:9" ht="36" customHeight="1">
      <c r="A534" s="79"/>
      <c r="B534" s="100" t="s">
        <v>166</v>
      </c>
      <c r="C534" s="93">
        <v>905</v>
      </c>
      <c r="D534" s="94">
        <v>7</v>
      </c>
      <c r="E534" s="94">
        <v>7</v>
      </c>
      <c r="F534" s="95" t="s">
        <v>331</v>
      </c>
      <c r="G534" s="96">
        <v>600</v>
      </c>
      <c r="H534" s="97">
        <v>225000</v>
      </c>
      <c r="I534" s="85"/>
    </row>
    <row r="535" spans="1:9" ht="36" customHeight="1">
      <c r="A535" s="79"/>
      <c r="B535" s="99" t="s">
        <v>330</v>
      </c>
      <c r="C535" s="93">
        <v>905</v>
      </c>
      <c r="D535" s="94">
        <v>7</v>
      </c>
      <c r="E535" s="94">
        <v>7</v>
      </c>
      <c r="F535" s="95" t="s">
        <v>329</v>
      </c>
      <c r="G535" s="96" t="s">
        <v>167</v>
      </c>
      <c r="H535" s="97">
        <v>36900</v>
      </c>
      <c r="I535" s="85"/>
    </row>
    <row r="536" spans="1:9" ht="36" customHeight="1">
      <c r="A536" s="79"/>
      <c r="B536" s="99" t="s">
        <v>328</v>
      </c>
      <c r="C536" s="93">
        <v>905</v>
      </c>
      <c r="D536" s="94">
        <v>7</v>
      </c>
      <c r="E536" s="94">
        <v>7</v>
      </c>
      <c r="F536" s="95" t="s">
        <v>327</v>
      </c>
      <c r="G536" s="96" t="s">
        <v>167</v>
      </c>
      <c r="H536" s="97">
        <v>36900</v>
      </c>
      <c r="I536" s="85"/>
    </row>
    <row r="537" spans="1:9" ht="36" customHeight="1">
      <c r="A537" s="79"/>
      <c r="B537" s="100" t="s">
        <v>166</v>
      </c>
      <c r="C537" s="93">
        <v>905</v>
      </c>
      <c r="D537" s="94">
        <v>7</v>
      </c>
      <c r="E537" s="94">
        <v>7</v>
      </c>
      <c r="F537" s="95" t="s">
        <v>327</v>
      </c>
      <c r="G537" s="96">
        <v>600</v>
      </c>
      <c r="H537" s="97">
        <v>36900</v>
      </c>
      <c r="I537" s="85"/>
    </row>
    <row r="538" spans="1:9" ht="12.75" customHeight="1">
      <c r="A538" s="79"/>
      <c r="B538" s="92" t="s">
        <v>326</v>
      </c>
      <c r="C538" s="93">
        <v>905</v>
      </c>
      <c r="D538" s="94">
        <v>7</v>
      </c>
      <c r="E538" s="94">
        <v>9</v>
      </c>
      <c r="F538" s="95" t="s">
        <v>167</v>
      </c>
      <c r="G538" s="96" t="s">
        <v>167</v>
      </c>
      <c r="H538" s="97">
        <v>29506773.120000001</v>
      </c>
      <c r="I538" s="85"/>
    </row>
    <row r="539" spans="1:9" ht="36" customHeight="1">
      <c r="A539" s="79"/>
      <c r="B539" s="98" t="s">
        <v>286</v>
      </c>
      <c r="C539" s="93">
        <v>905</v>
      </c>
      <c r="D539" s="94">
        <v>7</v>
      </c>
      <c r="E539" s="94">
        <v>9</v>
      </c>
      <c r="F539" s="95" t="s">
        <v>285</v>
      </c>
      <c r="G539" s="96" t="s">
        <v>167</v>
      </c>
      <c r="H539" s="97">
        <v>29506773.120000001</v>
      </c>
      <c r="I539" s="85"/>
    </row>
    <row r="540" spans="1:9" ht="36" customHeight="1">
      <c r="A540" s="79"/>
      <c r="B540" s="99" t="s">
        <v>325</v>
      </c>
      <c r="C540" s="93">
        <v>905</v>
      </c>
      <c r="D540" s="94">
        <v>7</v>
      </c>
      <c r="E540" s="94">
        <v>9</v>
      </c>
      <c r="F540" s="95" t="s">
        <v>324</v>
      </c>
      <c r="G540" s="96" t="s">
        <v>167</v>
      </c>
      <c r="H540" s="97">
        <v>59000</v>
      </c>
      <c r="I540" s="85"/>
    </row>
    <row r="541" spans="1:9" ht="24" customHeight="1">
      <c r="A541" s="79"/>
      <c r="B541" s="99" t="s">
        <v>323</v>
      </c>
      <c r="C541" s="93">
        <v>905</v>
      </c>
      <c r="D541" s="94">
        <v>7</v>
      </c>
      <c r="E541" s="94">
        <v>9</v>
      </c>
      <c r="F541" s="95" t="s">
        <v>322</v>
      </c>
      <c r="G541" s="96" t="s">
        <v>167</v>
      </c>
      <c r="H541" s="97">
        <v>49000</v>
      </c>
      <c r="I541" s="85"/>
    </row>
    <row r="542" spans="1:9" ht="24" customHeight="1">
      <c r="A542" s="79"/>
      <c r="B542" s="100" t="s">
        <v>183</v>
      </c>
      <c r="C542" s="93">
        <v>905</v>
      </c>
      <c r="D542" s="94">
        <v>7</v>
      </c>
      <c r="E542" s="94">
        <v>9</v>
      </c>
      <c r="F542" s="95" t="s">
        <v>322</v>
      </c>
      <c r="G542" s="96">
        <v>200</v>
      </c>
      <c r="H542" s="97">
        <v>49000</v>
      </c>
      <c r="I542" s="85"/>
    </row>
    <row r="543" spans="1:9" ht="24" customHeight="1">
      <c r="A543" s="79"/>
      <c r="B543" s="99" t="s">
        <v>321</v>
      </c>
      <c r="C543" s="93">
        <v>905</v>
      </c>
      <c r="D543" s="94">
        <v>7</v>
      </c>
      <c r="E543" s="94">
        <v>9</v>
      </c>
      <c r="F543" s="95" t="s">
        <v>320</v>
      </c>
      <c r="G543" s="96" t="s">
        <v>167</v>
      </c>
      <c r="H543" s="97">
        <v>10000</v>
      </c>
      <c r="I543" s="85"/>
    </row>
    <row r="544" spans="1:9" ht="24" customHeight="1">
      <c r="A544" s="79"/>
      <c r="B544" s="100" t="s">
        <v>183</v>
      </c>
      <c r="C544" s="93">
        <v>905</v>
      </c>
      <c r="D544" s="94">
        <v>7</v>
      </c>
      <c r="E544" s="94">
        <v>9</v>
      </c>
      <c r="F544" s="95" t="s">
        <v>320</v>
      </c>
      <c r="G544" s="96">
        <v>200</v>
      </c>
      <c r="H544" s="97">
        <v>10000</v>
      </c>
      <c r="I544" s="85"/>
    </row>
    <row r="545" spans="1:9" ht="36" customHeight="1">
      <c r="A545" s="79"/>
      <c r="B545" s="99" t="s">
        <v>319</v>
      </c>
      <c r="C545" s="93">
        <v>905</v>
      </c>
      <c r="D545" s="94">
        <v>7</v>
      </c>
      <c r="E545" s="94">
        <v>9</v>
      </c>
      <c r="F545" s="95" t="s">
        <v>318</v>
      </c>
      <c r="G545" s="96" t="s">
        <v>167</v>
      </c>
      <c r="H545" s="97">
        <v>326700</v>
      </c>
      <c r="I545" s="85"/>
    </row>
    <row r="546" spans="1:9" ht="24" customHeight="1">
      <c r="A546" s="79"/>
      <c r="B546" s="99" t="s">
        <v>317</v>
      </c>
      <c r="C546" s="93">
        <v>905</v>
      </c>
      <c r="D546" s="94">
        <v>7</v>
      </c>
      <c r="E546" s="94">
        <v>9</v>
      </c>
      <c r="F546" s="95" t="s">
        <v>316</v>
      </c>
      <c r="G546" s="96" t="s">
        <v>167</v>
      </c>
      <c r="H546" s="97">
        <v>100000</v>
      </c>
      <c r="I546" s="85"/>
    </row>
    <row r="547" spans="1:9" ht="24" customHeight="1">
      <c r="A547" s="79"/>
      <c r="B547" s="100" t="s">
        <v>183</v>
      </c>
      <c r="C547" s="93">
        <v>905</v>
      </c>
      <c r="D547" s="94">
        <v>7</v>
      </c>
      <c r="E547" s="94">
        <v>9</v>
      </c>
      <c r="F547" s="95" t="s">
        <v>316</v>
      </c>
      <c r="G547" s="96">
        <v>200</v>
      </c>
      <c r="H547" s="97">
        <v>100000</v>
      </c>
      <c r="I547" s="85"/>
    </row>
    <row r="548" spans="1:9" ht="24" customHeight="1">
      <c r="A548" s="79"/>
      <c r="B548" s="99" t="s">
        <v>315</v>
      </c>
      <c r="C548" s="93">
        <v>905</v>
      </c>
      <c r="D548" s="94">
        <v>7</v>
      </c>
      <c r="E548" s="94">
        <v>9</v>
      </c>
      <c r="F548" s="95" t="s">
        <v>314</v>
      </c>
      <c r="G548" s="96" t="s">
        <v>167</v>
      </c>
      <c r="H548" s="97">
        <v>49000</v>
      </c>
      <c r="I548" s="85"/>
    </row>
    <row r="549" spans="1:9" ht="24" customHeight="1">
      <c r="A549" s="79"/>
      <c r="B549" s="100" t="s">
        <v>183</v>
      </c>
      <c r="C549" s="93">
        <v>905</v>
      </c>
      <c r="D549" s="94">
        <v>7</v>
      </c>
      <c r="E549" s="94">
        <v>9</v>
      </c>
      <c r="F549" s="95" t="s">
        <v>314</v>
      </c>
      <c r="G549" s="96">
        <v>200</v>
      </c>
      <c r="H549" s="97">
        <v>49000</v>
      </c>
      <c r="I549" s="85"/>
    </row>
    <row r="550" spans="1:9" ht="24" customHeight="1">
      <c r="A550" s="79"/>
      <c r="B550" s="99" t="s">
        <v>313</v>
      </c>
      <c r="C550" s="93">
        <v>905</v>
      </c>
      <c r="D550" s="94">
        <v>7</v>
      </c>
      <c r="E550" s="94">
        <v>9</v>
      </c>
      <c r="F550" s="95" t="s">
        <v>312</v>
      </c>
      <c r="G550" s="96" t="s">
        <v>167</v>
      </c>
      <c r="H550" s="97">
        <v>38400</v>
      </c>
      <c r="I550" s="85"/>
    </row>
    <row r="551" spans="1:9" ht="24" customHeight="1">
      <c r="A551" s="79"/>
      <c r="B551" s="100" t="s">
        <v>183</v>
      </c>
      <c r="C551" s="93">
        <v>905</v>
      </c>
      <c r="D551" s="94">
        <v>7</v>
      </c>
      <c r="E551" s="94">
        <v>9</v>
      </c>
      <c r="F551" s="95" t="s">
        <v>312</v>
      </c>
      <c r="G551" s="96">
        <v>200</v>
      </c>
      <c r="H551" s="97">
        <v>38400</v>
      </c>
      <c r="I551" s="85"/>
    </row>
    <row r="552" spans="1:9" ht="36" customHeight="1">
      <c r="A552" s="79"/>
      <c r="B552" s="99" t="s">
        <v>311</v>
      </c>
      <c r="C552" s="93">
        <v>905</v>
      </c>
      <c r="D552" s="94">
        <v>7</v>
      </c>
      <c r="E552" s="94">
        <v>9</v>
      </c>
      <c r="F552" s="95" t="s">
        <v>310</v>
      </c>
      <c r="G552" s="96" t="s">
        <v>167</v>
      </c>
      <c r="H552" s="97">
        <v>139300</v>
      </c>
      <c r="I552" s="85"/>
    </row>
    <row r="553" spans="1:9" ht="24" customHeight="1">
      <c r="A553" s="79"/>
      <c r="B553" s="100" t="s">
        <v>183</v>
      </c>
      <c r="C553" s="93">
        <v>905</v>
      </c>
      <c r="D553" s="94">
        <v>7</v>
      </c>
      <c r="E553" s="94">
        <v>9</v>
      </c>
      <c r="F553" s="95" t="s">
        <v>310</v>
      </c>
      <c r="G553" s="96">
        <v>200</v>
      </c>
      <c r="H553" s="97">
        <v>139300</v>
      </c>
      <c r="I553" s="85"/>
    </row>
    <row r="554" spans="1:9" ht="60" customHeight="1">
      <c r="A554" s="79"/>
      <c r="B554" s="99" t="s">
        <v>309</v>
      </c>
      <c r="C554" s="93">
        <v>905</v>
      </c>
      <c r="D554" s="94">
        <v>7</v>
      </c>
      <c r="E554" s="94">
        <v>9</v>
      </c>
      <c r="F554" s="95" t="s">
        <v>308</v>
      </c>
      <c r="G554" s="96" t="s">
        <v>167</v>
      </c>
      <c r="H554" s="97">
        <v>29121073.120000001</v>
      </c>
      <c r="I554" s="85"/>
    </row>
    <row r="555" spans="1:9" ht="12" customHeight="1">
      <c r="A555" s="79"/>
      <c r="B555" s="99" t="s">
        <v>307</v>
      </c>
      <c r="C555" s="93">
        <v>905</v>
      </c>
      <c r="D555" s="94">
        <v>7</v>
      </c>
      <c r="E555" s="94">
        <v>9</v>
      </c>
      <c r="F555" s="95" t="s">
        <v>306</v>
      </c>
      <c r="G555" s="96" t="s">
        <v>167</v>
      </c>
      <c r="H555" s="97">
        <v>3467349.09</v>
      </c>
      <c r="I555" s="85"/>
    </row>
    <row r="556" spans="1:9" ht="60" customHeight="1">
      <c r="A556" s="79"/>
      <c r="B556" s="100" t="s">
        <v>207</v>
      </c>
      <c r="C556" s="93">
        <v>905</v>
      </c>
      <c r="D556" s="94">
        <v>7</v>
      </c>
      <c r="E556" s="94">
        <v>9</v>
      </c>
      <c r="F556" s="95" t="s">
        <v>306</v>
      </c>
      <c r="G556" s="96">
        <v>100</v>
      </c>
      <c r="H556" s="97">
        <v>3036125.57</v>
      </c>
      <c r="I556" s="85"/>
    </row>
    <row r="557" spans="1:9" ht="24" customHeight="1">
      <c r="A557" s="79"/>
      <c r="B557" s="100" t="s">
        <v>183</v>
      </c>
      <c r="C557" s="93">
        <v>905</v>
      </c>
      <c r="D557" s="94">
        <v>7</v>
      </c>
      <c r="E557" s="94">
        <v>9</v>
      </c>
      <c r="F557" s="95" t="s">
        <v>306</v>
      </c>
      <c r="G557" s="96">
        <v>200</v>
      </c>
      <c r="H557" s="97">
        <v>430223.52</v>
      </c>
      <c r="I557" s="85"/>
    </row>
    <row r="558" spans="1:9" ht="12.75" customHeight="1">
      <c r="A558" s="79"/>
      <c r="B558" s="100" t="s">
        <v>206</v>
      </c>
      <c r="C558" s="93">
        <v>905</v>
      </c>
      <c r="D558" s="94">
        <v>7</v>
      </c>
      <c r="E558" s="94">
        <v>9</v>
      </c>
      <c r="F558" s="95" t="s">
        <v>306</v>
      </c>
      <c r="G558" s="96">
        <v>800</v>
      </c>
      <c r="H558" s="97">
        <v>1000</v>
      </c>
      <c r="I558" s="85"/>
    </row>
    <row r="559" spans="1:9" ht="12" customHeight="1">
      <c r="A559" s="79"/>
      <c r="B559" s="99" t="s">
        <v>305</v>
      </c>
      <c r="C559" s="93">
        <v>905</v>
      </c>
      <c r="D559" s="94">
        <v>7</v>
      </c>
      <c r="E559" s="94">
        <v>9</v>
      </c>
      <c r="F559" s="95" t="s">
        <v>304</v>
      </c>
      <c r="G559" s="96" t="s">
        <v>167</v>
      </c>
      <c r="H559" s="97">
        <v>25653724.030000001</v>
      </c>
      <c r="I559" s="85"/>
    </row>
    <row r="560" spans="1:9" ht="60" customHeight="1">
      <c r="A560" s="79"/>
      <c r="B560" s="100" t="s">
        <v>207</v>
      </c>
      <c r="C560" s="93">
        <v>905</v>
      </c>
      <c r="D560" s="94">
        <v>7</v>
      </c>
      <c r="E560" s="94">
        <v>9</v>
      </c>
      <c r="F560" s="95" t="s">
        <v>304</v>
      </c>
      <c r="G560" s="96">
        <v>100</v>
      </c>
      <c r="H560" s="97">
        <v>22692453.490000002</v>
      </c>
      <c r="I560" s="85"/>
    </row>
    <row r="561" spans="1:9" ht="24" customHeight="1">
      <c r="A561" s="79"/>
      <c r="B561" s="100" t="s">
        <v>183</v>
      </c>
      <c r="C561" s="93">
        <v>905</v>
      </c>
      <c r="D561" s="94">
        <v>7</v>
      </c>
      <c r="E561" s="94">
        <v>9</v>
      </c>
      <c r="F561" s="95" t="s">
        <v>304</v>
      </c>
      <c r="G561" s="96">
        <v>200</v>
      </c>
      <c r="H561" s="97">
        <v>2960471.18</v>
      </c>
      <c r="I561" s="85"/>
    </row>
    <row r="562" spans="1:9" ht="12.75" customHeight="1">
      <c r="A562" s="79"/>
      <c r="B562" s="100" t="s">
        <v>206</v>
      </c>
      <c r="C562" s="93">
        <v>905</v>
      </c>
      <c r="D562" s="94">
        <v>7</v>
      </c>
      <c r="E562" s="94">
        <v>9</v>
      </c>
      <c r="F562" s="95" t="s">
        <v>304</v>
      </c>
      <c r="G562" s="96">
        <v>800</v>
      </c>
      <c r="H562" s="97">
        <v>799.36</v>
      </c>
      <c r="I562" s="85"/>
    </row>
    <row r="563" spans="1:9" ht="12" customHeight="1">
      <c r="A563" s="79"/>
      <c r="B563" s="86" t="s">
        <v>303</v>
      </c>
      <c r="C563" s="87">
        <v>905</v>
      </c>
      <c r="D563" s="88">
        <v>10</v>
      </c>
      <c r="E563" s="88">
        <v>0</v>
      </c>
      <c r="F563" s="89" t="s">
        <v>167</v>
      </c>
      <c r="G563" s="90" t="s">
        <v>167</v>
      </c>
      <c r="H563" s="91">
        <v>7085700</v>
      </c>
      <c r="I563" s="85"/>
    </row>
    <row r="564" spans="1:9" ht="12.75" customHeight="1">
      <c r="A564" s="79"/>
      <c r="B564" s="92" t="s">
        <v>302</v>
      </c>
      <c r="C564" s="93">
        <v>905</v>
      </c>
      <c r="D564" s="94">
        <v>10</v>
      </c>
      <c r="E564" s="94">
        <v>3</v>
      </c>
      <c r="F564" s="95" t="s">
        <v>167</v>
      </c>
      <c r="G564" s="96" t="s">
        <v>167</v>
      </c>
      <c r="H564" s="97">
        <v>7085700</v>
      </c>
      <c r="I564" s="85"/>
    </row>
    <row r="565" spans="1:9" ht="24" customHeight="1">
      <c r="A565" s="79"/>
      <c r="B565" s="98" t="s">
        <v>233</v>
      </c>
      <c r="C565" s="93">
        <v>905</v>
      </c>
      <c r="D565" s="94">
        <v>10</v>
      </c>
      <c r="E565" s="94">
        <v>3</v>
      </c>
      <c r="F565" s="95" t="s">
        <v>234</v>
      </c>
      <c r="G565" s="96" t="s">
        <v>167</v>
      </c>
      <c r="H565" s="97">
        <v>7085700</v>
      </c>
      <c r="I565" s="85"/>
    </row>
    <row r="566" spans="1:9" ht="24" customHeight="1">
      <c r="A566" s="79"/>
      <c r="B566" s="99" t="s">
        <v>300</v>
      </c>
      <c r="C566" s="93">
        <v>905</v>
      </c>
      <c r="D566" s="94">
        <v>10</v>
      </c>
      <c r="E566" s="94">
        <v>3</v>
      </c>
      <c r="F566" s="95" t="s">
        <v>301</v>
      </c>
      <c r="G566" s="96" t="s">
        <v>167</v>
      </c>
      <c r="H566" s="97">
        <v>7085700</v>
      </c>
      <c r="I566" s="85"/>
    </row>
    <row r="567" spans="1:9" ht="24" customHeight="1">
      <c r="A567" s="79"/>
      <c r="B567" s="99" t="s">
        <v>300</v>
      </c>
      <c r="C567" s="93">
        <v>905</v>
      </c>
      <c r="D567" s="94">
        <v>10</v>
      </c>
      <c r="E567" s="94">
        <v>3</v>
      </c>
      <c r="F567" s="95" t="s">
        <v>299</v>
      </c>
      <c r="G567" s="96" t="s">
        <v>167</v>
      </c>
      <c r="H567" s="97">
        <v>7085700</v>
      </c>
      <c r="I567" s="85"/>
    </row>
    <row r="568" spans="1:9" ht="36" customHeight="1">
      <c r="A568" s="79"/>
      <c r="B568" s="100" t="s">
        <v>166</v>
      </c>
      <c r="C568" s="93">
        <v>905</v>
      </c>
      <c r="D568" s="94">
        <v>10</v>
      </c>
      <c r="E568" s="94">
        <v>3</v>
      </c>
      <c r="F568" s="95" t="s">
        <v>299</v>
      </c>
      <c r="G568" s="96">
        <v>600</v>
      </c>
      <c r="H568" s="97">
        <v>7085700</v>
      </c>
      <c r="I568" s="85"/>
    </row>
    <row r="569" spans="1:9" ht="12" customHeight="1">
      <c r="A569" s="79"/>
      <c r="B569" s="86" t="s">
        <v>181</v>
      </c>
      <c r="C569" s="87">
        <v>905</v>
      </c>
      <c r="D569" s="88">
        <v>11</v>
      </c>
      <c r="E569" s="88">
        <v>0</v>
      </c>
      <c r="F569" s="89" t="s">
        <v>167</v>
      </c>
      <c r="G569" s="90" t="s">
        <v>167</v>
      </c>
      <c r="H569" s="91">
        <v>1102200</v>
      </c>
      <c r="I569" s="85"/>
    </row>
    <row r="570" spans="1:9" ht="24" customHeight="1">
      <c r="A570" s="79"/>
      <c r="B570" s="92" t="s">
        <v>173</v>
      </c>
      <c r="C570" s="93">
        <v>905</v>
      </c>
      <c r="D570" s="94">
        <v>11</v>
      </c>
      <c r="E570" s="94">
        <v>5</v>
      </c>
      <c r="F570" s="95" t="s">
        <v>167</v>
      </c>
      <c r="G570" s="96" t="s">
        <v>167</v>
      </c>
      <c r="H570" s="97">
        <v>1102200</v>
      </c>
      <c r="I570" s="85"/>
    </row>
    <row r="571" spans="1:9" ht="24" customHeight="1">
      <c r="A571" s="79"/>
      <c r="B571" s="98" t="s">
        <v>172</v>
      </c>
      <c r="C571" s="93">
        <v>905</v>
      </c>
      <c r="D571" s="94">
        <v>11</v>
      </c>
      <c r="E571" s="94">
        <v>5</v>
      </c>
      <c r="F571" s="95" t="s">
        <v>171</v>
      </c>
      <c r="G571" s="96" t="s">
        <v>167</v>
      </c>
      <c r="H571" s="97">
        <v>1102200</v>
      </c>
      <c r="I571" s="85"/>
    </row>
    <row r="572" spans="1:9" ht="24" customHeight="1">
      <c r="A572" s="79"/>
      <c r="B572" s="99" t="s">
        <v>179</v>
      </c>
      <c r="C572" s="93">
        <v>905</v>
      </c>
      <c r="D572" s="94">
        <v>11</v>
      </c>
      <c r="E572" s="94">
        <v>5</v>
      </c>
      <c r="F572" s="95" t="s">
        <v>178</v>
      </c>
      <c r="G572" s="96" t="s">
        <v>167</v>
      </c>
      <c r="H572" s="97">
        <v>250000</v>
      </c>
      <c r="I572" s="85"/>
    </row>
    <row r="573" spans="1:9" ht="24" customHeight="1">
      <c r="A573" s="79"/>
      <c r="B573" s="99" t="s">
        <v>134</v>
      </c>
      <c r="C573" s="93">
        <v>905</v>
      </c>
      <c r="D573" s="94">
        <v>11</v>
      </c>
      <c r="E573" s="94">
        <v>5</v>
      </c>
      <c r="F573" s="95" t="s">
        <v>297</v>
      </c>
      <c r="G573" s="96" t="s">
        <v>167</v>
      </c>
      <c r="H573" s="97">
        <v>50000</v>
      </c>
      <c r="I573" s="85"/>
    </row>
    <row r="574" spans="1:9" ht="36" customHeight="1">
      <c r="A574" s="79"/>
      <c r="B574" s="100" t="s">
        <v>166</v>
      </c>
      <c r="C574" s="93">
        <v>905</v>
      </c>
      <c r="D574" s="94">
        <v>11</v>
      </c>
      <c r="E574" s="94">
        <v>5</v>
      </c>
      <c r="F574" s="95" t="s">
        <v>297</v>
      </c>
      <c r="G574" s="96">
        <v>600</v>
      </c>
      <c r="H574" s="97">
        <v>50000</v>
      </c>
      <c r="I574" s="85"/>
    </row>
    <row r="575" spans="1:9" ht="36" customHeight="1">
      <c r="A575" s="79"/>
      <c r="B575" s="99" t="s">
        <v>135</v>
      </c>
      <c r="C575" s="93">
        <v>905</v>
      </c>
      <c r="D575" s="94">
        <v>11</v>
      </c>
      <c r="E575" s="94">
        <v>5</v>
      </c>
      <c r="F575" s="95" t="s">
        <v>174</v>
      </c>
      <c r="G575" s="96" t="s">
        <v>167</v>
      </c>
      <c r="H575" s="97">
        <v>200000</v>
      </c>
      <c r="I575" s="85"/>
    </row>
    <row r="576" spans="1:9" ht="36" customHeight="1">
      <c r="A576" s="79"/>
      <c r="B576" s="100" t="s">
        <v>166</v>
      </c>
      <c r="C576" s="93">
        <v>905</v>
      </c>
      <c r="D576" s="94">
        <v>11</v>
      </c>
      <c r="E576" s="94">
        <v>5</v>
      </c>
      <c r="F576" s="95" t="s">
        <v>174</v>
      </c>
      <c r="G576" s="96">
        <v>600</v>
      </c>
      <c r="H576" s="97">
        <v>200000</v>
      </c>
      <c r="I576" s="85"/>
    </row>
    <row r="577" spans="1:9" ht="24" customHeight="1">
      <c r="A577" s="79"/>
      <c r="B577" s="99" t="s">
        <v>170</v>
      </c>
      <c r="C577" s="93">
        <v>905</v>
      </c>
      <c r="D577" s="94">
        <v>11</v>
      </c>
      <c r="E577" s="94">
        <v>5</v>
      </c>
      <c r="F577" s="95" t="s">
        <v>169</v>
      </c>
      <c r="G577" s="96" t="s">
        <v>167</v>
      </c>
      <c r="H577" s="97">
        <v>852200</v>
      </c>
      <c r="I577" s="85"/>
    </row>
    <row r="578" spans="1:9" ht="36" customHeight="1">
      <c r="A578" s="79"/>
      <c r="B578" s="99" t="s">
        <v>168</v>
      </c>
      <c r="C578" s="93">
        <v>905</v>
      </c>
      <c r="D578" s="94">
        <v>11</v>
      </c>
      <c r="E578" s="94">
        <v>5</v>
      </c>
      <c r="F578" s="95" t="s">
        <v>165</v>
      </c>
      <c r="G578" s="96" t="s">
        <v>167</v>
      </c>
      <c r="H578" s="97">
        <v>852200</v>
      </c>
      <c r="I578" s="85"/>
    </row>
    <row r="579" spans="1:9" ht="36" customHeight="1">
      <c r="A579" s="79"/>
      <c r="B579" s="100" t="s">
        <v>166</v>
      </c>
      <c r="C579" s="93">
        <v>905</v>
      </c>
      <c r="D579" s="94">
        <v>11</v>
      </c>
      <c r="E579" s="94">
        <v>5</v>
      </c>
      <c r="F579" s="95" t="s">
        <v>165</v>
      </c>
      <c r="G579" s="96">
        <v>600</v>
      </c>
      <c r="H579" s="97">
        <v>852200</v>
      </c>
      <c r="I579" s="85"/>
    </row>
    <row r="580" spans="1:9" ht="36" customHeight="1">
      <c r="A580" s="79"/>
      <c r="B580" s="101" t="s">
        <v>136</v>
      </c>
      <c r="C580" s="87">
        <v>906</v>
      </c>
      <c r="D580" s="88">
        <v>0</v>
      </c>
      <c r="E580" s="88">
        <v>0</v>
      </c>
      <c r="F580" s="89" t="s">
        <v>167</v>
      </c>
      <c r="G580" s="90" t="s">
        <v>167</v>
      </c>
      <c r="H580" s="91">
        <v>97782021.959999993</v>
      </c>
      <c r="I580" s="85"/>
    </row>
    <row r="581" spans="1:9" ht="12" customHeight="1">
      <c r="A581" s="79"/>
      <c r="B581" s="86" t="s">
        <v>236</v>
      </c>
      <c r="C581" s="87">
        <v>906</v>
      </c>
      <c r="D581" s="88">
        <v>1</v>
      </c>
      <c r="E581" s="88">
        <v>0</v>
      </c>
      <c r="F581" s="89" t="s">
        <v>167</v>
      </c>
      <c r="G581" s="90" t="s">
        <v>167</v>
      </c>
      <c r="H581" s="91">
        <v>4839246.62</v>
      </c>
      <c r="I581" s="85"/>
    </row>
    <row r="582" spans="1:9" ht="12.75" customHeight="1">
      <c r="A582" s="79"/>
      <c r="B582" s="92" t="s">
        <v>296</v>
      </c>
      <c r="C582" s="93">
        <v>906</v>
      </c>
      <c r="D582" s="94">
        <v>1</v>
      </c>
      <c r="E582" s="94">
        <v>13</v>
      </c>
      <c r="F582" s="95" t="s">
        <v>167</v>
      </c>
      <c r="G582" s="96" t="s">
        <v>167</v>
      </c>
      <c r="H582" s="97">
        <v>4839246.62</v>
      </c>
      <c r="I582" s="85"/>
    </row>
    <row r="583" spans="1:9" ht="24" customHeight="1">
      <c r="A583" s="79"/>
      <c r="B583" s="98" t="s">
        <v>264</v>
      </c>
      <c r="C583" s="93">
        <v>906</v>
      </c>
      <c r="D583" s="94">
        <v>1</v>
      </c>
      <c r="E583" s="94">
        <v>13</v>
      </c>
      <c r="F583" s="95" t="s">
        <v>263</v>
      </c>
      <c r="G583" s="96" t="s">
        <v>167</v>
      </c>
      <c r="H583" s="97">
        <v>4839246.62</v>
      </c>
      <c r="I583" s="85"/>
    </row>
    <row r="584" spans="1:9" ht="36" customHeight="1">
      <c r="A584" s="79"/>
      <c r="B584" s="99" t="s">
        <v>574</v>
      </c>
      <c r="C584" s="93">
        <v>906</v>
      </c>
      <c r="D584" s="94">
        <v>1</v>
      </c>
      <c r="E584" s="94">
        <v>13</v>
      </c>
      <c r="F584" s="95" t="s">
        <v>261</v>
      </c>
      <c r="G584" s="96" t="s">
        <v>167</v>
      </c>
      <c r="H584" s="97">
        <v>4839246.62</v>
      </c>
      <c r="I584" s="85"/>
    </row>
    <row r="585" spans="1:9" ht="48" customHeight="1">
      <c r="A585" s="79"/>
      <c r="B585" s="99" t="s">
        <v>295</v>
      </c>
      <c r="C585" s="93">
        <v>906</v>
      </c>
      <c r="D585" s="94">
        <v>1</v>
      </c>
      <c r="E585" s="94">
        <v>13</v>
      </c>
      <c r="F585" s="95" t="s">
        <v>294</v>
      </c>
      <c r="G585" s="96" t="s">
        <v>167</v>
      </c>
      <c r="H585" s="97">
        <v>4839246.62</v>
      </c>
      <c r="I585" s="85"/>
    </row>
    <row r="586" spans="1:9" ht="60" customHeight="1">
      <c r="A586" s="79"/>
      <c r="B586" s="100" t="s">
        <v>207</v>
      </c>
      <c r="C586" s="93">
        <v>906</v>
      </c>
      <c r="D586" s="94">
        <v>1</v>
      </c>
      <c r="E586" s="94">
        <v>13</v>
      </c>
      <c r="F586" s="95" t="s">
        <v>294</v>
      </c>
      <c r="G586" s="96">
        <v>100</v>
      </c>
      <c r="H586" s="97">
        <v>4246142.16</v>
      </c>
      <c r="I586" s="85"/>
    </row>
    <row r="587" spans="1:9" ht="24" customHeight="1">
      <c r="A587" s="79"/>
      <c r="B587" s="100" t="s">
        <v>183</v>
      </c>
      <c r="C587" s="93">
        <v>906</v>
      </c>
      <c r="D587" s="94">
        <v>1</v>
      </c>
      <c r="E587" s="94">
        <v>13</v>
      </c>
      <c r="F587" s="95" t="s">
        <v>294</v>
      </c>
      <c r="G587" s="96">
        <v>200</v>
      </c>
      <c r="H587" s="97">
        <v>593104.46</v>
      </c>
      <c r="I587" s="85"/>
    </row>
    <row r="588" spans="1:9" ht="12.75" customHeight="1">
      <c r="A588" s="79"/>
      <c r="B588" s="86" t="s">
        <v>204</v>
      </c>
      <c r="C588" s="87">
        <v>906</v>
      </c>
      <c r="D588" s="88">
        <v>5</v>
      </c>
      <c r="E588" s="88">
        <v>0</v>
      </c>
      <c r="F588" s="89" t="s">
        <v>167</v>
      </c>
      <c r="G588" s="90" t="s">
        <v>167</v>
      </c>
      <c r="H588" s="91">
        <v>2171286.37</v>
      </c>
      <c r="I588" s="85"/>
    </row>
    <row r="589" spans="1:9" ht="12" customHeight="1">
      <c r="A589" s="79"/>
      <c r="B589" s="92" t="s">
        <v>293</v>
      </c>
      <c r="C589" s="93">
        <v>906</v>
      </c>
      <c r="D589" s="94">
        <v>5</v>
      </c>
      <c r="E589" s="94">
        <v>2</v>
      </c>
      <c r="F589" s="95" t="s">
        <v>167</v>
      </c>
      <c r="G589" s="96" t="s">
        <v>167</v>
      </c>
      <c r="H589" s="97">
        <v>1810846.37</v>
      </c>
      <c r="I589" s="85"/>
    </row>
    <row r="590" spans="1:9" ht="36" customHeight="1">
      <c r="A590" s="79"/>
      <c r="B590" s="98" t="s">
        <v>188</v>
      </c>
      <c r="C590" s="93">
        <v>906</v>
      </c>
      <c r="D590" s="94">
        <v>5</v>
      </c>
      <c r="E590" s="94">
        <v>2</v>
      </c>
      <c r="F590" s="95" t="s">
        <v>187</v>
      </c>
      <c r="G590" s="96" t="s">
        <v>167</v>
      </c>
      <c r="H590" s="97">
        <v>1810846.37</v>
      </c>
      <c r="I590" s="85"/>
    </row>
    <row r="591" spans="1:9" ht="36" customHeight="1">
      <c r="A591" s="79"/>
      <c r="B591" s="99" t="s">
        <v>292</v>
      </c>
      <c r="C591" s="93">
        <v>906</v>
      </c>
      <c r="D591" s="94">
        <v>5</v>
      </c>
      <c r="E591" s="94">
        <v>2</v>
      </c>
      <c r="F591" s="95" t="s">
        <v>291</v>
      </c>
      <c r="G591" s="96" t="s">
        <v>167</v>
      </c>
      <c r="H591" s="97">
        <v>1810846.37</v>
      </c>
      <c r="I591" s="85"/>
    </row>
    <row r="592" spans="1:9" ht="12.75" customHeight="1">
      <c r="A592" s="79"/>
      <c r="B592" s="99" t="s">
        <v>290</v>
      </c>
      <c r="C592" s="93">
        <v>906</v>
      </c>
      <c r="D592" s="94">
        <v>5</v>
      </c>
      <c r="E592" s="94">
        <v>2</v>
      </c>
      <c r="F592" s="95" t="s">
        <v>289</v>
      </c>
      <c r="G592" s="96" t="s">
        <v>167</v>
      </c>
      <c r="H592" s="97">
        <v>1810846.37</v>
      </c>
      <c r="I592" s="85"/>
    </row>
    <row r="593" spans="1:9" ht="36" customHeight="1">
      <c r="A593" s="79"/>
      <c r="B593" s="100" t="s">
        <v>166</v>
      </c>
      <c r="C593" s="93">
        <v>906</v>
      </c>
      <c r="D593" s="94">
        <v>5</v>
      </c>
      <c r="E593" s="94">
        <v>2</v>
      </c>
      <c r="F593" s="95" t="s">
        <v>289</v>
      </c>
      <c r="G593" s="96">
        <v>600</v>
      </c>
      <c r="H593" s="97">
        <v>1810846.37</v>
      </c>
      <c r="I593" s="85"/>
    </row>
    <row r="594" spans="1:9" ht="12.75" customHeight="1">
      <c r="A594" s="79"/>
      <c r="B594" s="92" t="s">
        <v>189</v>
      </c>
      <c r="C594" s="93">
        <v>906</v>
      </c>
      <c r="D594" s="94">
        <v>5</v>
      </c>
      <c r="E594" s="94">
        <v>3</v>
      </c>
      <c r="F594" s="95" t="s">
        <v>167</v>
      </c>
      <c r="G594" s="96" t="s">
        <v>167</v>
      </c>
      <c r="H594" s="97">
        <v>360440</v>
      </c>
      <c r="I594" s="85"/>
    </row>
    <row r="595" spans="1:9" ht="36" customHeight="1">
      <c r="A595" s="79"/>
      <c r="B595" s="98" t="s">
        <v>188</v>
      </c>
      <c r="C595" s="93">
        <v>906</v>
      </c>
      <c r="D595" s="94">
        <v>5</v>
      </c>
      <c r="E595" s="94">
        <v>3</v>
      </c>
      <c r="F595" s="95" t="s">
        <v>187</v>
      </c>
      <c r="G595" s="96" t="s">
        <v>167</v>
      </c>
      <c r="H595" s="97">
        <v>360440</v>
      </c>
      <c r="I595" s="85"/>
    </row>
    <row r="596" spans="1:9" ht="24" customHeight="1">
      <c r="A596" s="79"/>
      <c r="B596" s="99" t="s">
        <v>186</v>
      </c>
      <c r="C596" s="93">
        <v>906</v>
      </c>
      <c r="D596" s="94">
        <v>5</v>
      </c>
      <c r="E596" s="94">
        <v>3</v>
      </c>
      <c r="F596" s="95" t="s">
        <v>185</v>
      </c>
      <c r="G596" s="96" t="s">
        <v>167</v>
      </c>
      <c r="H596" s="97">
        <v>360440</v>
      </c>
      <c r="I596" s="85"/>
    </row>
    <row r="597" spans="1:9" ht="84" customHeight="1">
      <c r="A597" s="79"/>
      <c r="B597" s="99" t="s">
        <v>252</v>
      </c>
      <c r="C597" s="93">
        <v>906</v>
      </c>
      <c r="D597" s="94">
        <v>5</v>
      </c>
      <c r="E597" s="94">
        <v>3</v>
      </c>
      <c r="F597" s="95" t="s">
        <v>422</v>
      </c>
      <c r="G597" s="96" t="s">
        <v>167</v>
      </c>
      <c r="H597" s="97">
        <v>360440</v>
      </c>
      <c r="I597" s="85"/>
    </row>
    <row r="598" spans="1:9" ht="36" customHeight="1">
      <c r="A598" s="79"/>
      <c r="B598" s="100" t="s">
        <v>166</v>
      </c>
      <c r="C598" s="93">
        <v>906</v>
      </c>
      <c r="D598" s="94">
        <v>5</v>
      </c>
      <c r="E598" s="94">
        <v>3</v>
      </c>
      <c r="F598" s="95" t="s">
        <v>422</v>
      </c>
      <c r="G598" s="96">
        <v>600</v>
      </c>
      <c r="H598" s="97">
        <v>360440</v>
      </c>
      <c r="I598" s="85"/>
    </row>
    <row r="599" spans="1:9" ht="12" customHeight="1">
      <c r="A599" s="79"/>
      <c r="B599" s="86" t="s">
        <v>288</v>
      </c>
      <c r="C599" s="87">
        <v>906</v>
      </c>
      <c r="D599" s="88">
        <v>7</v>
      </c>
      <c r="E599" s="88">
        <v>0</v>
      </c>
      <c r="F599" s="89" t="s">
        <v>167</v>
      </c>
      <c r="G599" s="90" t="s">
        <v>167</v>
      </c>
      <c r="H599" s="91">
        <v>24741072.120000001</v>
      </c>
      <c r="I599" s="85"/>
    </row>
    <row r="600" spans="1:9" ht="12.75" customHeight="1">
      <c r="A600" s="79"/>
      <c r="B600" s="92" t="s">
        <v>287</v>
      </c>
      <c r="C600" s="93">
        <v>906</v>
      </c>
      <c r="D600" s="94">
        <v>7</v>
      </c>
      <c r="E600" s="94">
        <v>2</v>
      </c>
      <c r="F600" s="95" t="s">
        <v>167</v>
      </c>
      <c r="G600" s="96" t="s">
        <v>167</v>
      </c>
      <c r="H600" s="97">
        <v>24741072.120000001</v>
      </c>
      <c r="I600" s="85"/>
    </row>
    <row r="601" spans="1:9" ht="36" customHeight="1">
      <c r="A601" s="79"/>
      <c r="B601" s="98" t="s">
        <v>286</v>
      </c>
      <c r="C601" s="93">
        <v>906</v>
      </c>
      <c r="D601" s="94">
        <v>7</v>
      </c>
      <c r="E601" s="94">
        <v>2</v>
      </c>
      <c r="F601" s="95" t="s">
        <v>285</v>
      </c>
      <c r="G601" s="96" t="s">
        <v>167</v>
      </c>
      <c r="H601" s="97">
        <v>24741072.120000001</v>
      </c>
      <c r="I601" s="85"/>
    </row>
    <row r="602" spans="1:9" ht="36" customHeight="1">
      <c r="A602" s="79"/>
      <c r="B602" s="99" t="s">
        <v>284</v>
      </c>
      <c r="C602" s="93">
        <v>906</v>
      </c>
      <c r="D602" s="94">
        <v>7</v>
      </c>
      <c r="E602" s="94">
        <v>2</v>
      </c>
      <c r="F602" s="95" t="s">
        <v>283</v>
      </c>
      <c r="G602" s="96" t="s">
        <v>167</v>
      </c>
      <c r="H602" s="97">
        <v>24741072.120000001</v>
      </c>
      <c r="I602" s="85"/>
    </row>
    <row r="603" spans="1:9" ht="48" customHeight="1">
      <c r="A603" s="79"/>
      <c r="B603" s="99" t="s">
        <v>282</v>
      </c>
      <c r="C603" s="93">
        <v>906</v>
      </c>
      <c r="D603" s="94">
        <v>7</v>
      </c>
      <c r="E603" s="94">
        <v>2</v>
      </c>
      <c r="F603" s="95" t="s">
        <v>281</v>
      </c>
      <c r="G603" s="96" t="s">
        <v>167</v>
      </c>
      <c r="H603" s="97">
        <v>24741072.120000001</v>
      </c>
      <c r="I603" s="85"/>
    </row>
    <row r="604" spans="1:9" ht="36" customHeight="1">
      <c r="A604" s="79"/>
      <c r="B604" s="100" t="s">
        <v>166</v>
      </c>
      <c r="C604" s="93">
        <v>906</v>
      </c>
      <c r="D604" s="94">
        <v>7</v>
      </c>
      <c r="E604" s="94">
        <v>2</v>
      </c>
      <c r="F604" s="95" t="s">
        <v>281</v>
      </c>
      <c r="G604" s="96">
        <v>600</v>
      </c>
      <c r="H604" s="97">
        <v>24741072.120000001</v>
      </c>
      <c r="I604" s="85"/>
    </row>
    <row r="605" spans="1:9" ht="12" customHeight="1">
      <c r="A605" s="79"/>
      <c r="B605" s="86" t="s">
        <v>280</v>
      </c>
      <c r="C605" s="87">
        <v>906</v>
      </c>
      <c r="D605" s="88">
        <v>8</v>
      </c>
      <c r="E605" s="88">
        <v>0</v>
      </c>
      <c r="F605" s="89" t="s">
        <v>167</v>
      </c>
      <c r="G605" s="90" t="s">
        <v>167</v>
      </c>
      <c r="H605" s="91">
        <v>66030416.850000001</v>
      </c>
      <c r="I605" s="85"/>
    </row>
    <row r="606" spans="1:9" ht="12.75" customHeight="1">
      <c r="A606" s="79"/>
      <c r="B606" s="92" t="s">
        <v>279</v>
      </c>
      <c r="C606" s="93">
        <v>906</v>
      </c>
      <c r="D606" s="94">
        <v>8</v>
      </c>
      <c r="E606" s="94">
        <v>1</v>
      </c>
      <c r="F606" s="95" t="s">
        <v>167</v>
      </c>
      <c r="G606" s="96" t="s">
        <v>167</v>
      </c>
      <c r="H606" s="97">
        <v>54404236.120000005</v>
      </c>
      <c r="I606" s="85"/>
    </row>
    <row r="607" spans="1:9" ht="24" customHeight="1">
      <c r="A607" s="79"/>
      <c r="B607" s="98" t="s">
        <v>264</v>
      </c>
      <c r="C607" s="93">
        <v>906</v>
      </c>
      <c r="D607" s="94">
        <v>8</v>
      </c>
      <c r="E607" s="94">
        <v>1</v>
      </c>
      <c r="F607" s="95" t="s">
        <v>263</v>
      </c>
      <c r="G607" s="96" t="s">
        <v>167</v>
      </c>
      <c r="H607" s="97">
        <v>54404236.120000005</v>
      </c>
      <c r="I607" s="85"/>
    </row>
    <row r="608" spans="1:9" ht="36" customHeight="1">
      <c r="A608" s="79"/>
      <c r="B608" s="99" t="s">
        <v>574</v>
      </c>
      <c r="C608" s="93">
        <v>906</v>
      </c>
      <c r="D608" s="94">
        <v>8</v>
      </c>
      <c r="E608" s="94">
        <v>1</v>
      </c>
      <c r="F608" s="95" t="s">
        <v>261</v>
      </c>
      <c r="G608" s="96" t="s">
        <v>167</v>
      </c>
      <c r="H608" s="97">
        <v>54404236.120000005</v>
      </c>
      <c r="I608" s="85"/>
    </row>
    <row r="609" spans="1:9" ht="96" customHeight="1">
      <c r="A609" s="79"/>
      <c r="B609" s="99" t="s">
        <v>137</v>
      </c>
      <c r="C609" s="93">
        <v>906</v>
      </c>
      <c r="D609" s="94">
        <v>8</v>
      </c>
      <c r="E609" s="94">
        <v>1</v>
      </c>
      <c r="F609" s="95" t="s">
        <v>278</v>
      </c>
      <c r="G609" s="96" t="s">
        <v>167</v>
      </c>
      <c r="H609" s="97">
        <v>352840</v>
      </c>
      <c r="I609" s="85"/>
    </row>
    <row r="610" spans="1:9" ht="36" customHeight="1">
      <c r="A610" s="79"/>
      <c r="B610" s="100" t="s">
        <v>166</v>
      </c>
      <c r="C610" s="93">
        <v>906</v>
      </c>
      <c r="D610" s="94">
        <v>8</v>
      </c>
      <c r="E610" s="94">
        <v>1</v>
      </c>
      <c r="F610" s="95" t="s">
        <v>278</v>
      </c>
      <c r="G610" s="96">
        <v>600</v>
      </c>
      <c r="H610" s="97">
        <v>352840</v>
      </c>
      <c r="I610" s="85"/>
    </row>
    <row r="611" spans="1:9" ht="36" customHeight="1">
      <c r="A611" s="79"/>
      <c r="B611" s="99" t="s">
        <v>138</v>
      </c>
      <c r="C611" s="93">
        <v>906</v>
      </c>
      <c r="D611" s="94">
        <v>8</v>
      </c>
      <c r="E611" s="94">
        <v>1</v>
      </c>
      <c r="F611" s="95" t="s">
        <v>139</v>
      </c>
      <c r="G611" s="96" t="s">
        <v>167</v>
      </c>
      <c r="H611" s="97">
        <v>11600</v>
      </c>
      <c r="I611" s="85"/>
    </row>
    <row r="612" spans="1:9" ht="36" customHeight="1">
      <c r="A612" s="79"/>
      <c r="B612" s="100" t="s">
        <v>166</v>
      </c>
      <c r="C612" s="93">
        <v>906</v>
      </c>
      <c r="D612" s="94">
        <v>8</v>
      </c>
      <c r="E612" s="94">
        <v>1</v>
      </c>
      <c r="F612" s="95" t="s">
        <v>139</v>
      </c>
      <c r="G612" s="96">
        <v>600</v>
      </c>
      <c r="H612" s="97">
        <v>11600</v>
      </c>
      <c r="I612" s="85"/>
    </row>
    <row r="613" spans="1:9" ht="36" customHeight="1">
      <c r="A613" s="79"/>
      <c r="B613" s="99" t="s">
        <v>277</v>
      </c>
      <c r="C613" s="93">
        <v>906</v>
      </c>
      <c r="D613" s="94">
        <v>8</v>
      </c>
      <c r="E613" s="94">
        <v>1</v>
      </c>
      <c r="F613" s="95" t="s">
        <v>274</v>
      </c>
      <c r="G613" s="96" t="s">
        <v>167</v>
      </c>
      <c r="H613" s="97">
        <v>15852954.210000001</v>
      </c>
      <c r="I613" s="85"/>
    </row>
    <row r="614" spans="1:9" ht="36" customHeight="1">
      <c r="A614" s="79"/>
      <c r="B614" s="100" t="s">
        <v>166</v>
      </c>
      <c r="C614" s="93">
        <v>906</v>
      </c>
      <c r="D614" s="94">
        <v>8</v>
      </c>
      <c r="E614" s="94">
        <v>1</v>
      </c>
      <c r="F614" s="95" t="s">
        <v>274</v>
      </c>
      <c r="G614" s="96">
        <v>600</v>
      </c>
      <c r="H614" s="97">
        <v>15852954.210000001</v>
      </c>
      <c r="I614" s="85"/>
    </row>
    <row r="615" spans="1:9" ht="24" customHeight="1">
      <c r="A615" s="79"/>
      <c r="B615" s="99" t="s">
        <v>273</v>
      </c>
      <c r="C615" s="93">
        <v>906</v>
      </c>
      <c r="D615" s="94">
        <v>8</v>
      </c>
      <c r="E615" s="94">
        <v>1</v>
      </c>
      <c r="F615" s="95" t="s">
        <v>272</v>
      </c>
      <c r="G615" s="96" t="s">
        <v>167</v>
      </c>
      <c r="H615" s="97">
        <v>2885650.79</v>
      </c>
      <c r="I615" s="85"/>
    </row>
    <row r="616" spans="1:9" ht="36" customHeight="1">
      <c r="A616" s="79"/>
      <c r="B616" s="100" t="s">
        <v>166</v>
      </c>
      <c r="C616" s="93">
        <v>906</v>
      </c>
      <c r="D616" s="94">
        <v>8</v>
      </c>
      <c r="E616" s="94">
        <v>1</v>
      </c>
      <c r="F616" s="95" t="s">
        <v>272</v>
      </c>
      <c r="G616" s="96">
        <v>600</v>
      </c>
      <c r="H616" s="97">
        <v>2885650.79</v>
      </c>
      <c r="I616" s="85"/>
    </row>
    <row r="617" spans="1:9" ht="12" customHeight="1">
      <c r="A617" s="79"/>
      <c r="B617" s="99" t="s">
        <v>271</v>
      </c>
      <c r="C617" s="93">
        <v>906</v>
      </c>
      <c r="D617" s="94">
        <v>8</v>
      </c>
      <c r="E617" s="94">
        <v>1</v>
      </c>
      <c r="F617" s="95" t="s">
        <v>270</v>
      </c>
      <c r="G617" s="96" t="s">
        <v>167</v>
      </c>
      <c r="H617" s="97">
        <v>7942315.96</v>
      </c>
      <c r="I617" s="85"/>
    </row>
    <row r="618" spans="1:9" ht="36" customHeight="1">
      <c r="A618" s="79"/>
      <c r="B618" s="100" t="s">
        <v>166</v>
      </c>
      <c r="C618" s="93">
        <v>906</v>
      </c>
      <c r="D618" s="94">
        <v>8</v>
      </c>
      <c r="E618" s="94">
        <v>1</v>
      </c>
      <c r="F618" s="95" t="s">
        <v>270</v>
      </c>
      <c r="G618" s="96">
        <v>600</v>
      </c>
      <c r="H618" s="97">
        <v>7942315.96</v>
      </c>
      <c r="I618" s="85"/>
    </row>
    <row r="619" spans="1:9" ht="24" customHeight="1">
      <c r="A619" s="79"/>
      <c r="B619" s="99" t="s">
        <v>269</v>
      </c>
      <c r="C619" s="93">
        <v>906</v>
      </c>
      <c r="D619" s="94">
        <v>8</v>
      </c>
      <c r="E619" s="94">
        <v>1</v>
      </c>
      <c r="F619" s="95" t="s">
        <v>268</v>
      </c>
      <c r="G619" s="96" t="s">
        <v>167</v>
      </c>
      <c r="H619" s="97">
        <v>27348775.16</v>
      </c>
      <c r="I619" s="85"/>
    </row>
    <row r="620" spans="1:9" ht="36" customHeight="1">
      <c r="A620" s="79"/>
      <c r="B620" s="100" t="s">
        <v>166</v>
      </c>
      <c r="C620" s="93">
        <v>906</v>
      </c>
      <c r="D620" s="94">
        <v>8</v>
      </c>
      <c r="E620" s="94">
        <v>1</v>
      </c>
      <c r="F620" s="95" t="s">
        <v>268</v>
      </c>
      <c r="G620" s="96">
        <v>600</v>
      </c>
      <c r="H620" s="97">
        <v>27348775.16</v>
      </c>
      <c r="I620" s="85"/>
    </row>
    <row r="621" spans="1:9" ht="48" customHeight="1">
      <c r="A621" s="79"/>
      <c r="B621" s="99" t="s">
        <v>267</v>
      </c>
      <c r="C621" s="93">
        <v>906</v>
      </c>
      <c r="D621" s="94">
        <v>8</v>
      </c>
      <c r="E621" s="94">
        <v>1</v>
      </c>
      <c r="F621" s="95" t="s">
        <v>266</v>
      </c>
      <c r="G621" s="96" t="s">
        <v>167</v>
      </c>
      <c r="H621" s="97">
        <v>10100</v>
      </c>
      <c r="I621" s="85"/>
    </row>
    <row r="622" spans="1:9" ht="36" customHeight="1">
      <c r="A622" s="79"/>
      <c r="B622" s="100" t="s">
        <v>166</v>
      </c>
      <c r="C622" s="93">
        <v>906</v>
      </c>
      <c r="D622" s="94">
        <v>8</v>
      </c>
      <c r="E622" s="94">
        <v>1</v>
      </c>
      <c r="F622" s="95" t="s">
        <v>266</v>
      </c>
      <c r="G622" s="96">
        <v>600</v>
      </c>
      <c r="H622" s="97">
        <v>10100</v>
      </c>
      <c r="I622" s="85"/>
    </row>
    <row r="623" spans="1:9" ht="24" customHeight="1">
      <c r="A623" s="79"/>
      <c r="B623" s="92" t="s">
        <v>265</v>
      </c>
      <c r="C623" s="93">
        <v>906</v>
      </c>
      <c r="D623" s="94">
        <v>8</v>
      </c>
      <c r="E623" s="94">
        <v>4</v>
      </c>
      <c r="F623" s="95" t="s">
        <v>167</v>
      </c>
      <c r="G623" s="96" t="s">
        <v>167</v>
      </c>
      <c r="H623" s="97">
        <v>11626180.730000002</v>
      </c>
      <c r="I623" s="85"/>
    </row>
    <row r="624" spans="1:9" ht="24" customHeight="1">
      <c r="A624" s="79"/>
      <c r="B624" s="98" t="s">
        <v>264</v>
      </c>
      <c r="C624" s="93">
        <v>906</v>
      </c>
      <c r="D624" s="94">
        <v>8</v>
      </c>
      <c r="E624" s="94">
        <v>4</v>
      </c>
      <c r="F624" s="95" t="s">
        <v>263</v>
      </c>
      <c r="G624" s="96" t="s">
        <v>167</v>
      </c>
      <c r="H624" s="97">
        <v>11626180.730000002</v>
      </c>
      <c r="I624" s="85"/>
    </row>
    <row r="625" spans="1:9" ht="36" customHeight="1">
      <c r="A625" s="79"/>
      <c r="B625" s="99" t="s">
        <v>574</v>
      </c>
      <c r="C625" s="93">
        <v>906</v>
      </c>
      <c r="D625" s="94">
        <v>8</v>
      </c>
      <c r="E625" s="94">
        <v>4</v>
      </c>
      <c r="F625" s="95" t="s">
        <v>261</v>
      </c>
      <c r="G625" s="96" t="s">
        <v>167</v>
      </c>
      <c r="H625" s="97">
        <v>11626180.730000002</v>
      </c>
      <c r="I625" s="85"/>
    </row>
    <row r="626" spans="1:9" ht="36" customHeight="1">
      <c r="A626" s="79"/>
      <c r="B626" s="99" t="s">
        <v>260</v>
      </c>
      <c r="C626" s="93">
        <v>906</v>
      </c>
      <c r="D626" s="94">
        <v>8</v>
      </c>
      <c r="E626" s="94">
        <v>4</v>
      </c>
      <c r="F626" s="95" t="s">
        <v>259</v>
      </c>
      <c r="G626" s="96" t="s">
        <v>167</v>
      </c>
      <c r="H626" s="97">
        <v>144800</v>
      </c>
      <c r="I626" s="85"/>
    </row>
    <row r="627" spans="1:9" ht="36" customHeight="1">
      <c r="A627" s="79"/>
      <c r="B627" s="100" t="s">
        <v>166</v>
      </c>
      <c r="C627" s="93">
        <v>906</v>
      </c>
      <c r="D627" s="94">
        <v>8</v>
      </c>
      <c r="E627" s="94">
        <v>4</v>
      </c>
      <c r="F627" s="95" t="s">
        <v>259</v>
      </c>
      <c r="G627" s="96">
        <v>600</v>
      </c>
      <c r="H627" s="97">
        <v>144800</v>
      </c>
      <c r="I627" s="85"/>
    </row>
    <row r="628" spans="1:9" ht="24" customHeight="1">
      <c r="A628" s="79"/>
      <c r="B628" s="99" t="s">
        <v>258</v>
      </c>
      <c r="C628" s="93">
        <v>906</v>
      </c>
      <c r="D628" s="94">
        <v>8</v>
      </c>
      <c r="E628" s="94">
        <v>4</v>
      </c>
      <c r="F628" s="95" t="s">
        <v>257</v>
      </c>
      <c r="G628" s="96" t="s">
        <v>167</v>
      </c>
      <c r="H628" s="97">
        <v>250000</v>
      </c>
      <c r="I628" s="85"/>
    </row>
    <row r="629" spans="1:9" ht="36" customHeight="1">
      <c r="A629" s="79"/>
      <c r="B629" s="100" t="s">
        <v>166</v>
      </c>
      <c r="C629" s="93">
        <v>906</v>
      </c>
      <c r="D629" s="94">
        <v>8</v>
      </c>
      <c r="E629" s="94">
        <v>4</v>
      </c>
      <c r="F629" s="95" t="s">
        <v>257</v>
      </c>
      <c r="G629" s="96">
        <v>600</v>
      </c>
      <c r="H629" s="97">
        <v>250000</v>
      </c>
      <c r="I629" s="85"/>
    </row>
    <row r="630" spans="1:9" ht="24" customHeight="1">
      <c r="A630" s="79"/>
      <c r="B630" s="99" t="s">
        <v>256</v>
      </c>
      <c r="C630" s="93">
        <v>906</v>
      </c>
      <c r="D630" s="94">
        <v>8</v>
      </c>
      <c r="E630" s="94">
        <v>4</v>
      </c>
      <c r="F630" s="95" t="s">
        <v>255</v>
      </c>
      <c r="G630" s="96" t="s">
        <v>167</v>
      </c>
      <c r="H630" s="97">
        <v>10008897.920000002</v>
      </c>
      <c r="I630" s="85"/>
    </row>
    <row r="631" spans="1:9" ht="60" customHeight="1">
      <c r="A631" s="79"/>
      <c r="B631" s="100" t="s">
        <v>207</v>
      </c>
      <c r="C631" s="93">
        <v>906</v>
      </c>
      <c r="D631" s="94">
        <v>8</v>
      </c>
      <c r="E631" s="94">
        <v>4</v>
      </c>
      <c r="F631" s="95" t="s">
        <v>255</v>
      </c>
      <c r="G631" s="96">
        <v>100</v>
      </c>
      <c r="H631" s="97">
        <v>9174407.8499999996</v>
      </c>
      <c r="I631" s="85"/>
    </row>
    <row r="632" spans="1:9" ht="24" customHeight="1">
      <c r="A632" s="79"/>
      <c r="B632" s="100" t="s">
        <v>183</v>
      </c>
      <c r="C632" s="93">
        <v>906</v>
      </c>
      <c r="D632" s="94">
        <v>8</v>
      </c>
      <c r="E632" s="94">
        <v>4</v>
      </c>
      <c r="F632" s="95" t="s">
        <v>255</v>
      </c>
      <c r="G632" s="96">
        <v>200</v>
      </c>
      <c r="H632" s="97">
        <v>830334.07</v>
      </c>
      <c r="I632" s="85"/>
    </row>
    <row r="633" spans="1:9" ht="12" customHeight="1">
      <c r="A633" s="79"/>
      <c r="B633" s="100" t="s">
        <v>206</v>
      </c>
      <c r="C633" s="93">
        <v>906</v>
      </c>
      <c r="D633" s="94">
        <v>8</v>
      </c>
      <c r="E633" s="94">
        <v>4</v>
      </c>
      <c r="F633" s="95" t="s">
        <v>255</v>
      </c>
      <c r="G633" s="96">
        <v>800</v>
      </c>
      <c r="H633" s="97">
        <v>4156</v>
      </c>
      <c r="I633" s="85"/>
    </row>
    <row r="634" spans="1:9" ht="48" customHeight="1">
      <c r="A634" s="79"/>
      <c r="B634" s="99" t="s">
        <v>254</v>
      </c>
      <c r="C634" s="93">
        <v>906</v>
      </c>
      <c r="D634" s="94">
        <v>8</v>
      </c>
      <c r="E634" s="94">
        <v>4</v>
      </c>
      <c r="F634" s="95" t="s">
        <v>253</v>
      </c>
      <c r="G634" s="96" t="s">
        <v>167</v>
      </c>
      <c r="H634" s="97">
        <v>1222482.81</v>
      </c>
      <c r="I634" s="85"/>
    </row>
    <row r="635" spans="1:9" ht="36" customHeight="1">
      <c r="A635" s="79"/>
      <c r="B635" s="100" t="s">
        <v>166</v>
      </c>
      <c r="C635" s="93">
        <v>906</v>
      </c>
      <c r="D635" s="94">
        <v>8</v>
      </c>
      <c r="E635" s="94">
        <v>4</v>
      </c>
      <c r="F635" s="95" t="s">
        <v>253</v>
      </c>
      <c r="G635" s="96">
        <v>600</v>
      </c>
      <c r="H635" s="97">
        <v>1222482.81</v>
      </c>
      <c r="I635" s="85"/>
    </row>
    <row r="636" spans="1:9" ht="24" customHeight="1">
      <c r="A636" s="79"/>
      <c r="B636" s="101" t="s">
        <v>250</v>
      </c>
      <c r="C636" s="87">
        <v>908</v>
      </c>
      <c r="D636" s="88">
        <v>0</v>
      </c>
      <c r="E636" s="88">
        <v>0</v>
      </c>
      <c r="F636" s="89" t="s">
        <v>167</v>
      </c>
      <c r="G636" s="90" t="s">
        <v>167</v>
      </c>
      <c r="H636" s="91">
        <v>12938437.620000001</v>
      </c>
      <c r="I636" s="85"/>
    </row>
    <row r="637" spans="1:9" ht="12" customHeight="1">
      <c r="A637" s="79"/>
      <c r="B637" s="86" t="s">
        <v>236</v>
      </c>
      <c r="C637" s="87">
        <v>908</v>
      </c>
      <c r="D637" s="88">
        <v>1</v>
      </c>
      <c r="E637" s="88">
        <v>0</v>
      </c>
      <c r="F637" s="89" t="s">
        <v>167</v>
      </c>
      <c r="G637" s="90" t="s">
        <v>167</v>
      </c>
      <c r="H637" s="91">
        <v>9467437.620000001</v>
      </c>
      <c r="I637" s="85"/>
    </row>
    <row r="638" spans="1:9" ht="36" customHeight="1">
      <c r="A638" s="79"/>
      <c r="B638" s="92" t="s">
        <v>249</v>
      </c>
      <c r="C638" s="93">
        <v>908</v>
      </c>
      <c r="D638" s="94">
        <v>1</v>
      </c>
      <c r="E638" s="94">
        <v>6</v>
      </c>
      <c r="F638" s="95" t="s">
        <v>167</v>
      </c>
      <c r="G638" s="96" t="s">
        <v>167</v>
      </c>
      <c r="H638" s="97">
        <v>9467437.620000001</v>
      </c>
      <c r="I638" s="85"/>
    </row>
    <row r="639" spans="1:9" ht="34.5" customHeight="1">
      <c r="A639" s="79"/>
      <c r="B639" s="98" t="s">
        <v>244</v>
      </c>
      <c r="C639" s="93">
        <v>908</v>
      </c>
      <c r="D639" s="94">
        <v>1</v>
      </c>
      <c r="E639" s="94">
        <v>6</v>
      </c>
      <c r="F639" s="95" t="s">
        <v>243</v>
      </c>
      <c r="G639" s="96" t="s">
        <v>167</v>
      </c>
      <c r="H639" s="97">
        <v>9467437.620000001</v>
      </c>
      <c r="I639" s="85"/>
    </row>
    <row r="640" spans="1:9" ht="24" customHeight="1">
      <c r="A640" s="79"/>
      <c r="B640" s="99" t="s">
        <v>242</v>
      </c>
      <c r="C640" s="93">
        <v>908</v>
      </c>
      <c r="D640" s="94">
        <v>1</v>
      </c>
      <c r="E640" s="94">
        <v>6</v>
      </c>
      <c r="F640" s="95" t="s">
        <v>241</v>
      </c>
      <c r="G640" s="96" t="s">
        <v>167</v>
      </c>
      <c r="H640" s="97">
        <v>9467437.620000001</v>
      </c>
      <c r="I640" s="85"/>
    </row>
    <row r="641" spans="1:9" ht="36" customHeight="1">
      <c r="A641" s="79"/>
      <c r="B641" s="99" t="s">
        <v>248</v>
      </c>
      <c r="C641" s="93">
        <v>908</v>
      </c>
      <c r="D641" s="94">
        <v>1</v>
      </c>
      <c r="E641" s="94">
        <v>6</v>
      </c>
      <c r="F641" s="95" t="s">
        <v>247</v>
      </c>
      <c r="G641" s="96" t="s">
        <v>167</v>
      </c>
      <c r="H641" s="97">
        <v>9467437.620000001</v>
      </c>
      <c r="I641" s="85"/>
    </row>
    <row r="642" spans="1:9" ht="60" customHeight="1">
      <c r="A642" s="79"/>
      <c r="B642" s="100" t="s">
        <v>207</v>
      </c>
      <c r="C642" s="93">
        <v>908</v>
      </c>
      <c r="D642" s="94">
        <v>1</v>
      </c>
      <c r="E642" s="94">
        <v>6</v>
      </c>
      <c r="F642" s="95" t="s">
        <v>247</v>
      </c>
      <c r="G642" s="96">
        <v>100</v>
      </c>
      <c r="H642" s="97">
        <v>9467437.620000001</v>
      </c>
      <c r="I642" s="85"/>
    </row>
    <row r="643" spans="1:9" ht="24" customHeight="1">
      <c r="A643" s="79"/>
      <c r="B643" s="86" t="s">
        <v>246</v>
      </c>
      <c r="C643" s="87">
        <v>908</v>
      </c>
      <c r="D643" s="88">
        <v>13</v>
      </c>
      <c r="E643" s="88">
        <v>0</v>
      </c>
      <c r="F643" s="89" t="s">
        <v>167</v>
      </c>
      <c r="G643" s="90" t="s">
        <v>167</v>
      </c>
      <c r="H643" s="91">
        <v>3471000</v>
      </c>
      <c r="I643" s="85"/>
    </row>
    <row r="644" spans="1:9" ht="24" customHeight="1">
      <c r="A644" s="79"/>
      <c r="B644" s="92" t="s">
        <v>245</v>
      </c>
      <c r="C644" s="93">
        <v>908</v>
      </c>
      <c r="D644" s="94">
        <v>13</v>
      </c>
      <c r="E644" s="94">
        <v>1</v>
      </c>
      <c r="F644" s="95" t="s">
        <v>167</v>
      </c>
      <c r="G644" s="96" t="s">
        <v>167</v>
      </c>
      <c r="H644" s="97">
        <v>3471000</v>
      </c>
      <c r="I644" s="85"/>
    </row>
    <row r="645" spans="1:9" ht="34.5" customHeight="1">
      <c r="A645" s="79"/>
      <c r="B645" s="98" t="s">
        <v>244</v>
      </c>
      <c r="C645" s="93">
        <v>908</v>
      </c>
      <c r="D645" s="94">
        <v>13</v>
      </c>
      <c r="E645" s="94">
        <v>1</v>
      </c>
      <c r="F645" s="95" t="s">
        <v>243</v>
      </c>
      <c r="G645" s="96" t="s">
        <v>167</v>
      </c>
      <c r="H645" s="97">
        <v>3471000</v>
      </c>
      <c r="I645" s="85"/>
    </row>
    <row r="646" spans="1:9" ht="24" customHeight="1">
      <c r="A646" s="79"/>
      <c r="B646" s="99" t="s">
        <v>242</v>
      </c>
      <c r="C646" s="93">
        <v>908</v>
      </c>
      <c r="D646" s="94">
        <v>13</v>
      </c>
      <c r="E646" s="94">
        <v>1</v>
      </c>
      <c r="F646" s="95" t="s">
        <v>241</v>
      </c>
      <c r="G646" s="96" t="s">
        <v>167</v>
      </c>
      <c r="H646" s="97">
        <v>3471000</v>
      </c>
      <c r="I646" s="85"/>
    </row>
    <row r="647" spans="1:9" ht="24" customHeight="1">
      <c r="A647" s="79"/>
      <c r="B647" s="99" t="s">
        <v>240</v>
      </c>
      <c r="C647" s="93">
        <v>908</v>
      </c>
      <c r="D647" s="94">
        <v>13</v>
      </c>
      <c r="E647" s="94">
        <v>1</v>
      </c>
      <c r="F647" s="95" t="s">
        <v>238</v>
      </c>
      <c r="G647" s="96" t="s">
        <v>167</v>
      </c>
      <c r="H647" s="97">
        <v>3471000</v>
      </c>
      <c r="I647" s="85"/>
    </row>
    <row r="648" spans="1:9" ht="24" customHeight="1">
      <c r="A648" s="79"/>
      <c r="B648" s="100" t="s">
        <v>239</v>
      </c>
      <c r="C648" s="93">
        <v>908</v>
      </c>
      <c r="D648" s="94">
        <v>13</v>
      </c>
      <c r="E648" s="94">
        <v>1</v>
      </c>
      <c r="F648" s="95" t="s">
        <v>238</v>
      </c>
      <c r="G648" s="96">
        <v>700</v>
      </c>
      <c r="H648" s="97">
        <v>3471000</v>
      </c>
      <c r="I648" s="85"/>
    </row>
    <row r="649" spans="1:9" ht="24" customHeight="1">
      <c r="A649" s="79"/>
      <c r="B649" s="101" t="s">
        <v>237</v>
      </c>
      <c r="C649" s="87">
        <v>909</v>
      </c>
      <c r="D649" s="88">
        <v>0</v>
      </c>
      <c r="E649" s="88">
        <v>0</v>
      </c>
      <c r="F649" s="89" t="s">
        <v>167</v>
      </c>
      <c r="G649" s="90" t="s">
        <v>167</v>
      </c>
      <c r="H649" s="91">
        <v>199035314.67000002</v>
      </c>
      <c r="I649" s="85"/>
    </row>
    <row r="650" spans="1:9" ht="24" customHeight="1">
      <c r="A650" s="79"/>
      <c r="B650" s="86" t="s">
        <v>229</v>
      </c>
      <c r="C650" s="87">
        <v>909</v>
      </c>
      <c r="D650" s="88">
        <v>3</v>
      </c>
      <c r="E650" s="88">
        <v>0</v>
      </c>
      <c r="F650" s="89" t="s">
        <v>167</v>
      </c>
      <c r="G650" s="90" t="s">
        <v>167</v>
      </c>
      <c r="H650" s="91">
        <v>7401764.2300000004</v>
      </c>
      <c r="I650" s="85"/>
    </row>
    <row r="651" spans="1:9" ht="36" customHeight="1">
      <c r="A651" s="79"/>
      <c r="B651" s="92" t="s">
        <v>228</v>
      </c>
      <c r="C651" s="93">
        <v>909</v>
      </c>
      <c r="D651" s="94">
        <v>3</v>
      </c>
      <c r="E651" s="94">
        <v>9</v>
      </c>
      <c r="F651" s="95" t="s">
        <v>167</v>
      </c>
      <c r="G651" s="96" t="s">
        <v>167</v>
      </c>
      <c r="H651" s="97">
        <v>7401764.2300000004</v>
      </c>
      <c r="I651" s="85"/>
    </row>
    <row r="652" spans="1:9" ht="60" customHeight="1">
      <c r="A652" s="79"/>
      <c r="B652" s="98" t="s">
        <v>227</v>
      </c>
      <c r="C652" s="93">
        <v>909</v>
      </c>
      <c r="D652" s="94">
        <v>3</v>
      </c>
      <c r="E652" s="94">
        <v>9</v>
      </c>
      <c r="F652" s="95" t="s">
        <v>226</v>
      </c>
      <c r="G652" s="96" t="s">
        <v>167</v>
      </c>
      <c r="H652" s="97">
        <v>7401764.2300000004</v>
      </c>
      <c r="I652" s="85"/>
    </row>
    <row r="653" spans="1:9" ht="72" customHeight="1">
      <c r="A653" s="79"/>
      <c r="B653" s="99" t="s">
        <v>225</v>
      </c>
      <c r="C653" s="93">
        <v>909</v>
      </c>
      <c r="D653" s="94">
        <v>3</v>
      </c>
      <c r="E653" s="94">
        <v>9</v>
      </c>
      <c r="F653" s="95" t="s">
        <v>224</v>
      </c>
      <c r="G653" s="96" t="s">
        <v>167</v>
      </c>
      <c r="H653" s="97">
        <v>7004644.2300000004</v>
      </c>
      <c r="I653" s="85"/>
    </row>
    <row r="654" spans="1:9" ht="156" customHeight="1">
      <c r="A654" s="79"/>
      <c r="B654" s="99" t="s">
        <v>223</v>
      </c>
      <c r="C654" s="93">
        <v>909</v>
      </c>
      <c r="D654" s="94">
        <v>3</v>
      </c>
      <c r="E654" s="94">
        <v>9</v>
      </c>
      <c r="F654" s="95" t="s">
        <v>222</v>
      </c>
      <c r="G654" s="96" t="s">
        <v>167</v>
      </c>
      <c r="H654" s="97">
        <v>7004644.2300000004</v>
      </c>
      <c r="I654" s="85"/>
    </row>
    <row r="655" spans="1:9" ht="60" customHeight="1">
      <c r="A655" s="79"/>
      <c r="B655" s="100" t="s">
        <v>207</v>
      </c>
      <c r="C655" s="93">
        <v>909</v>
      </c>
      <c r="D655" s="94">
        <v>3</v>
      </c>
      <c r="E655" s="94">
        <v>9</v>
      </c>
      <c r="F655" s="95" t="s">
        <v>222</v>
      </c>
      <c r="G655" s="96">
        <v>100</v>
      </c>
      <c r="H655" s="97">
        <v>5947369.7000000002</v>
      </c>
      <c r="I655" s="85"/>
    </row>
    <row r="656" spans="1:9" ht="24" customHeight="1">
      <c r="A656" s="79"/>
      <c r="B656" s="100" t="s">
        <v>183</v>
      </c>
      <c r="C656" s="93">
        <v>909</v>
      </c>
      <c r="D656" s="94">
        <v>3</v>
      </c>
      <c r="E656" s="94">
        <v>9</v>
      </c>
      <c r="F656" s="95" t="s">
        <v>222</v>
      </c>
      <c r="G656" s="96">
        <v>200</v>
      </c>
      <c r="H656" s="97">
        <v>1054286.53</v>
      </c>
      <c r="I656" s="85"/>
    </row>
    <row r="657" spans="1:9" ht="12" customHeight="1">
      <c r="A657" s="79"/>
      <c r="B657" s="100" t="s">
        <v>206</v>
      </c>
      <c r="C657" s="93">
        <v>909</v>
      </c>
      <c r="D657" s="94">
        <v>3</v>
      </c>
      <c r="E657" s="94">
        <v>9</v>
      </c>
      <c r="F657" s="95" t="s">
        <v>222</v>
      </c>
      <c r="G657" s="96">
        <v>800</v>
      </c>
      <c r="H657" s="97">
        <v>2988</v>
      </c>
      <c r="I657" s="85"/>
    </row>
    <row r="658" spans="1:9" ht="60" customHeight="1">
      <c r="A658" s="79"/>
      <c r="B658" s="99" t="s">
        <v>221</v>
      </c>
      <c r="C658" s="93">
        <v>909</v>
      </c>
      <c r="D658" s="94">
        <v>3</v>
      </c>
      <c r="E658" s="94">
        <v>9</v>
      </c>
      <c r="F658" s="95" t="s">
        <v>220</v>
      </c>
      <c r="G658" s="96" t="s">
        <v>167</v>
      </c>
      <c r="H658" s="97">
        <v>33120</v>
      </c>
      <c r="I658" s="85"/>
    </row>
    <row r="659" spans="1:9" ht="24" customHeight="1">
      <c r="A659" s="79"/>
      <c r="B659" s="99" t="s">
        <v>219</v>
      </c>
      <c r="C659" s="93">
        <v>909</v>
      </c>
      <c r="D659" s="94">
        <v>3</v>
      </c>
      <c r="E659" s="94">
        <v>9</v>
      </c>
      <c r="F659" s="95" t="s">
        <v>218</v>
      </c>
      <c r="G659" s="96" t="s">
        <v>167</v>
      </c>
      <c r="H659" s="97">
        <v>23520</v>
      </c>
      <c r="I659" s="85"/>
    </row>
    <row r="660" spans="1:9" ht="24" customHeight="1">
      <c r="A660" s="79"/>
      <c r="B660" s="100" t="s">
        <v>183</v>
      </c>
      <c r="C660" s="93">
        <v>909</v>
      </c>
      <c r="D660" s="94">
        <v>3</v>
      </c>
      <c r="E660" s="94">
        <v>9</v>
      </c>
      <c r="F660" s="95" t="s">
        <v>218</v>
      </c>
      <c r="G660" s="96">
        <v>200</v>
      </c>
      <c r="H660" s="97">
        <v>23520</v>
      </c>
      <c r="I660" s="85"/>
    </row>
    <row r="661" spans="1:9" ht="24" customHeight="1">
      <c r="A661" s="79"/>
      <c r="B661" s="99" t="s">
        <v>217</v>
      </c>
      <c r="C661" s="93">
        <v>909</v>
      </c>
      <c r="D661" s="94">
        <v>3</v>
      </c>
      <c r="E661" s="94">
        <v>9</v>
      </c>
      <c r="F661" s="95" t="s">
        <v>216</v>
      </c>
      <c r="G661" s="96" t="s">
        <v>167</v>
      </c>
      <c r="H661" s="97">
        <v>9600</v>
      </c>
      <c r="I661" s="85"/>
    </row>
    <row r="662" spans="1:9" ht="24" customHeight="1">
      <c r="A662" s="79"/>
      <c r="B662" s="100" t="s">
        <v>183</v>
      </c>
      <c r="C662" s="93">
        <v>909</v>
      </c>
      <c r="D662" s="94">
        <v>3</v>
      </c>
      <c r="E662" s="94">
        <v>9</v>
      </c>
      <c r="F662" s="95" t="s">
        <v>216</v>
      </c>
      <c r="G662" s="96">
        <v>200</v>
      </c>
      <c r="H662" s="97">
        <v>9600</v>
      </c>
      <c r="I662" s="85"/>
    </row>
    <row r="663" spans="1:9" ht="96" customHeight="1">
      <c r="A663" s="79"/>
      <c r="B663" s="99" t="s">
        <v>215</v>
      </c>
      <c r="C663" s="93">
        <v>909</v>
      </c>
      <c r="D663" s="94">
        <v>3</v>
      </c>
      <c r="E663" s="94">
        <v>9</v>
      </c>
      <c r="F663" s="95" t="s">
        <v>214</v>
      </c>
      <c r="G663" s="96" t="s">
        <v>167</v>
      </c>
      <c r="H663" s="97">
        <v>364000</v>
      </c>
      <c r="I663" s="85"/>
    </row>
    <row r="664" spans="1:9" ht="108" customHeight="1">
      <c r="A664" s="79"/>
      <c r="B664" s="99" t="s">
        <v>213</v>
      </c>
      <c r="C664" s="93">
        <v>909</v>
      </c>
      <c r="D664" s="94">
        <v>3</v>
      </c>
      <c r="E664" s="94">
        <v>9</v>
      </c>
      <c r="F664" s="95" t="s">
        <v>212</v>
      </c>
      <c r="G664" s="96" t="s">
        <v>167</v>
      </c>
      <c r="H664" s="97">
        <v>364000</v>
      </c>
      <c r="I664" s="85"/>
    </row>
    <row r="665" spans="1:9" ht="24" customHeight="1">
      <c r="A665" s="79"/>
      <c r="B665" s="100" t="s">
        <v>183</v>
      </c>
      <c r="C665" s="93">
        <v>909</v>
      </c>
      <c r="D665" s="94">
        <v>3</v>
      </c>
      <c r="E665" s="94">
        <v>9</v>
      </c>
      <c r="F665" s="95" t="s">
        <v>212</v>
      </c>
      <c r="G665" s="96">
        <v>200</v>
      </c>
      <c r="H665" s="97">
        <v>364000</v>
      </c>
      <c r="I665" s="85"/>
    </row>
    <row r="666" spans="1:9" ht="12.75" customHeight="1">
      <c r="A666" s="79"/>
      <c r="B666" s="86" t="s">
        <v>211</v>
      </c>
      <c r="C666" s="87">
        <v>909</v>
      </c>
      <c r="D666" s="88">
        <v>4</v>
      </c>
      <c r="E666" s="88">
        <v>0</v>
      </c>
      <c r="F666" s="89" t="s">
        <v>167</v>
      </c>
      <c r="G666" s="90" t="s">
        <v>167</v>
      </c>
      <c r="H666" s="91">
        <v>9301511.9699999988</v>
      </c>
      <c r="I666" s="85"/>
    </row>
    <row r="667" spans="1:9" ht="23.25" customHeight="1">
      <c r="A667" s="79"/>
      <c r="B667" s="92" t="s">
        <v>210</v>
      </c>
      <c r="C667" s="93">
        <v>909</v>
      </c>
      <c r="D667" s="94">
        <v>4</v>
      </c>
      <c r="E667" s="94">
        <v>12</v>
      </c>
      <c r="F667" s="95" t="s">
        <v>167</v>
      </c>
      <c r="G667" s="96" t="s">
        <v>167</v>
      </c>
      <c r="H667" s="97">
        <v>9301511.9699999988</v>
      </c>
      <c r="I667" s="85"/>
    </row>
    <row r="668" spans="1:9" ht="36" customHeight="1">
      <c r="A668" s="79"/>
      <c r="B668" s="98" t="s">
        <v>188</v>
      </c>
      <c r="C668" s="93">
        <v>909</v>
      </c>
      <c r="D668" s="94">
        <v>4</v>
      </c>
      <c r="E668" s="94">
        <v>12</v>
      </c>
      <c r="F668" s="95" t="s">
        <v>187</v>
      </c>
      <c r="G668" s="96" t="s">
        <v>167</v>
      </c>
      <c r="H668" s="97">
        <v>9301511.9699999988</v>
      </c>
      <c r="I668" s="85"/>
    </row>
    <row r="669" spans="1:9" ht="60" customHeight="1">
      <c r="A669" s="79"/>
      <c r="B669" s="99" t="s">
        <v>354</v>
      </c>
      <c r="C669" s="93">
        <v>909</v>
      </c>
      <c r="D669" s="94">
        <v>4</v>
      </c>
      <c r="E669" s="94">
        <v>12</v>
      </c>
      <c r="F669" s="95" t="s">
        <v>209</v>
      </c>
      <c r="G669" s="96" t="s">
        <v>167</v>
      </c>
      <c r="H669" s="97">
        <v>9301511.9699999988</v>
      </c>
      <c r="I669" s="85"/>
    </row>
    <row r="670" spans="1:9" ht="12.75" customHeight="1">
      <c r="A670" s="79"/>
      <c r="B670" s="99" t="s">
        <v>208</v>
      </c>
      <c r="C670" s="93">
        <v>909</v>
      </c>
      <c r="D670" s="94">
        <v>4</v>
      </c>
      <c r="E670" s="94">
        <v>12</v>
      </c>
      <c r="F670" s="95" t="s">
        <v>205</v>
      </c>
      <c r="G670" s="96" t="s">
        <v>167</v>
      </c>
      <c r="H670" s="97">
        <v>9301511.9699999988</v>
      </c>
      <c r="I670" s="85"/>
    </row>
    <row r="671" spans="1:9" ht="60" customHeight="1">
      <c r="A671" s="79"/>
      <c r="B671" s="100" t="s">
        <v>207</v>
      </c>
      <c r="C671" s="93">
        <v>909</v>
      </c>
      <c r="D671" s="94">
        <v>4</v>
      </c>
      <c r="E671" s="94">
        <v>12</v>
      </c>
      <c r="F671" s="95" t="s">
        <v>205</v>
      </c>
      <c r="G671" s="96">
        <v>100</v>
      </c>
      <c r="H671" s="97">
        <v>8090470.4699999997</v>
      </c>
      <c r="I671" s="85"/>
    </row>
    <row r="672" spans="1:9" ht="24" customHeight="1">
      <c r="A672" s="79"/>
      <c r="B672" s="100" t="s">
        <v>183</v>
      </c>
      <c r="C672" s="93">
        <v>909</v>
      </c>
      <c r="D672" s="94">
        <v>4</v>
      </c>
      <c r="E672" s="94">
        <v>12</v>
      </c>
      <c r="F672" s="95" t="s">
        <v>205</v>
      </c>
      <c r="G672" s="96">
        <v>200</v>
      </c>
      <c r="H672" s="97">
        <v>1011678.1</v>
      </c>
      <c r="I672" s="85"/>
    </row>
    <row r="673" spans="1:9" ht="12" customHeight="1">
      <c r="A673" s="79"/>
      <c r="B673" s="100" t="s">
        <v>206</v>
      </c>
      <c r="C673" s="93">
        <v>909</v>
      </c>
      <c r="D673" s="94">
        <v>4</v>
      </c>
      <c r="E673" s="94">
        <v>12</v>
      </c>
      <c r="F673" s="95" t="s">
        <v>205</v>
      </c>
      <c r="G673" s="96">
        <v>800</v>
      </c>
      <c r="H673" s="97">
        <v>199363.4</v>
      </c>
      <c r="I673" s="85"/>
    </row>
    <row r="674" spans="1:9" ht="12.75" customHeight="1">
      <c r="A674" s="79"/>
      <c r="B674" s="86" t="s">
        <v>204</v>
      </c>
      <c r="C674" s="87">
        <v>909</v>
      </c>
      <c r="D674" s="88">
        <v>5</v>
      </c>
      <c r="E674" s="88">
        <v>0</v>
      </c>
      <c r="F674" s="89" t="s">
        <v>167</v>
      </c>
      <c r="G674" s="90" t="s">
        <v>167</v>
      </c>
      <c r="H674" s="91">
        <v>182332038.47</v>
      </c>
      <c r="I674" s="85"/>
    </row>
    <row r="675" spans="1:9" ht="12" customHeight="1">
      <c r="A675" s="79"/>
      <c r="B675" s="92" t="s">
        <v>203</v>
      </c>
      <c r="C675" s="93">
        <v>909</v>
      </c>
      <c r="D675" s="94">
        <v>5</v>
      </c>
      <c r="E675" s="94">
        <v>1</v>
      </c>
      <c r="F675" s="95" t="s">
        <v>167</v>
      </c>
      <c r="G675" s="96" t="s">
        <v>167</v>
      </c>
      <c r="H675" s="97">
        <v>182132038.47</v>
      </c>
      <c r="I675" s="85"/>
    </row>
    <row r="676" spans="1:9" ht="36" customHeight="1">
      <c r="A676" s="79"/>
      <c r="B676" s="98" t="s">
        <v>202</v>
      </c>
      <c r="C676" s="93">
        <v>909</v>
      </c>
      <c r="D676" s="94">
        <v>5</v>
      </c>
      <c r="E676" s="94">
        <v>1</v>
      </c>
      <c r="F676" s="95" t="s">
        <v>201</v>
      </c>
      <c r="G676" s="96" t="s">
        <v>167</v>
      </c>
      <c r="H676" s="97">
        <v>180610566.47</v>
      </c>
      <c r="I676" s="85"/>
    </row>
    <row r="677" spans="1:9" ht="36" customHeight="1">
      <c r="A677" s="79"/>
      <c r="B677" s="99" t="s">
        <v>200</v>
      </c>
      <c r="C677" s="93">
        <v>909</v>
      </c>
      <c r="D677" s="94">
        <v>5</v>
      </c>
      <c r="E677" s="94">
        <v>1</v>
      </c>
      <c r="F677" s="95" t="s">
        <v>199</v>
      </c>
      <c r="G677" s="96" t="s">
        <v>167</v>
      </c>
      <c r="H677" s="97">
        <v>180610566.47</v>
      </c>
      <c r="I677" s="85"/>
    </row>
    <row r="678" spans="1:9" ht="24" customHeight="1">
      <c r="A678" s="79"/>
      <c r="B678" s="99" t="s">
        <v>198</v>
      </c>
      <c r="C678" s="93">
        <v>909</v>
      </c>
      <c r="D678" s="94">
        <v>5</v>
      </c>
      <c r="E678" s="94">
        <v>1</v>
      </c>
      <c r="F678" s="95" t="s">
        <v>197</v>
      </c>
      <c r="G678" s="96" t="s">
        <v>167</v>
      </c>
      <c r="H678" s="97">
        <v>100239160.81</v>
      </c>
      <c r="I678" s="85"/>
    </row>
    <row r="679" spans="1:9" ht="24" customHeight="1">
      <c r="A679" s="79"/>
      <c r="B679" s="100" t="s">
        <v>190</v>
      </c>
      <c r="C679" s="93">
        <v>909</v>
      </c>
      <c r="D679" s="94">
        <v>5</v>
      </c>
      <c r="E679" s="94">
        <v>1</v>
      </c>
      <c r="F679" s="95" t="s">
        <v>197</v>
      </c>
      <c r="G679" s="96">
        <v>400</v>
      </c>
      <c r="H679" s="97">
        <v>100239160.81</v>
      </c>
      <c r="I679" s="85"/>
    </row>
    <row r="680" spans="1:9" ht="24" customHeight="1">
      <c r="A680" s="79"/>
      <c r="B680" s="99" t="s">
        <v>196</v>
      </c>
      <c r="C680" s="93">
        <v>909</v>
      </c>
      <c r="D680" s="94">
        <v>5</v>
      </c>
      <c r="E680" s="94">
        <v>1</v>
      </c>
      <c r="F680" s="95" t="s">
        <v>195</v>
      </c>
      <c r="G680" s="96" t="s">
        <v>167</v>
      </c>
      <c r="H680" s="97">
        <v>80371405.659999996</v>
      </c>
      <c r="I680" s="85"/>
    </row>
    <row r="681" spans="1:9" ht="24" customHeight="1">
      <c r="A681" s="79"/>
      <c r="B681" s="100" t="s">
        <v>190</v>
      </c>
      <c r="C681" s="93">
        <v>909</v>
      </c>
      <c r="D681" s="94">
        <v>5</v>
      </c>
      <c r="E681" s="94">
        <v>1</v>
      </c>
      <c r="F681" s="95" t="s">
        <v>195</v>
      </c>
      <c r="G681" s="96">
        <v>400</v>
      </c>
      <c r="H681" s="97">
        <v>80371405.659999996</v>
      </c>
      <c r="I681" s="85"/>
    </row>
    <row r="682" spans="1:9" ht="36" customHeight="1">
      <c r="A682" s="79"/>
      <c r="B682" s="98" t="s">
        <v>188</v>
      </c>
      <c r="C682" s="93">
        <v>909</v>
      </c>
      <c r="D682" s="94">
        <v>5</v>
      </c>
      <c r="E682" s="94">
        <v>1</v>
      </c>
      <c r="F682" s="95" t="s">
        <v>187</v>
      </c>
      <c r="G682" s="96" t="s">
        <v>167</v>
      </c>
      <c r="H682" s="97">
        <v>1521472</v>
      </c>
      <c r="I682" s="85"/>
    </row>
    <row r="683" spans="1:9" ht="24" customHeight="1">
      <c r="A683" s="79"/>
      <c r="B683" s="99" t="s">
        <v>194</v>
      </c>
      <c r="C683" s="93">
        <v>909</v>
      </c>
      <c r="D683" s="94">
        <v>5</v>
      </c>
      <c r="E683" s="94">
        <v>1</v>
      </c>
      <c r="F683" s="95" t="s">
        <v>193</v>
      </c>
      <c r="G683" s="96" t="s">
        <v>167</v>
      </c>
      <c r="H683" s="97">
        <v>1521472</v>
      </c>
      <c r="I683" s="85"/>
    </row>
    <row r="684" spans="1:9" ht="12.75" customHeight="1">
      <c r="A684" s="79"/>
      <c r="B684" s="99" t="s">
        <v>192</v>
      </c>
      <c r="C684" s="93">
        <v>909</v>
      </c>
      <c r="D684" s="94">
        <v>5</v>
      </c>
      <c r="E684" s="94">
        <v>1</v>
      </c>
      <c r="F684" s="95" t="s">
        <v>191</v>
      </c>
      <c r="G684" s="96" t="s">
        <v>167</v>
      </c>
      <c r="H684" s="97">
        <v>1521472</v>
      </c>
      <c r="I684" s="85"/>
    </row>
    <row r="685" spans="1:9" ht="24" customHeight="1">
      <c r="A685" s="79"/>
      <c r="B685" s="100" t="s">
        <v>183</v>
      </c>
      <c r="C685" s="93">
        <v>909</v>
      </c>
      <c r="D685" s="94">
        <v>5</v>
      </c>
      <c r="E685" s="94">
        <v>1</v>
      </c>
      <c r="F685" s="95" t="s">
        <v>191</v>
      </c>
      <c r="G685" s="96">
        <v>200</v>
      </c>
      <c r="H685" s="97">
        <v>1521472</v>
      </c>
      <c r="I685" s="85"/>
    </row>
    <row r="686" spans="1:9" ht="12.75" customHeight="1">
      <c r="A686" s="79"/>
      <c r="B686" s="92" t="s">
        <v>293</v>
      </c>
      <c r="C686" s="93">
        <v>909</v>
      </c>
      <c r="D686" s="94">
        <v>5</v>
      </c>
      <c r="E686" s="94">
        <v>2</v>
      </c>
      <c r="F686" s="95" t="s">
        <v>167</v>
      </c>
      <c r="G686" s="96" t="s">
        <v>167</v>
      </c>
      <c r="H686" s="97">
        <v>200000</v>
      </c>
      <c r="I686" s="85"/>
    </row>
    <row r="687" spans="1:9" ht="36" customHeight="1">
      <c r="A687" s="79"/>
      <c r="B687" s="98" t="s">
        <v>188</v>
      </c>
      <c r="C687" s="93">
        <v>909</v>
      </c>
      <c r="D687" s="94">
        <v>5</v>
      </c>
      <c r="E687" s="94">
        <v>2</v>
      </c>
      <c r="F687" s="95" t="s">
        <v>187</v>
      </c>
      <c r="G687" s="96" t="s">
        <v>167</v>
      </c>
      <c r="H687" s="97">
        <v>200000</v>
      </c>
      <c r="I687" s="85"/>
    </row>
    <row r="688" spans="1:9" ht="36" customHeight="1">
      <c r="A688" s="79"/>
      <c r="B688" s="99" t="s">
        <v>292</v>
      </c>
      <c r="C688" s="93">
        <v>909</v>
      </c>
      <c r="D688" s="94">
        <v>5</v>
      </c>
      <c r="E688" s="94">
        <v>2</v>
      </c>
      <c r="F688" s="95" t="s">
        <v>291</v>
      </c>
      <c r="G688" s="96" t="s">
        <v>167</v>
      </c>
      <c r="H688" s="97">
        <v>200000</v>
      </c>
      <c r="I688" s="85"/>
    </row>
    <row r="689" spans="1:9" ht="24" customHeight="1">
      <c r="A689" s="79"/>
      <c r="B689" s="99" t="s">
        <v>22</v>
      </c>
      <c r="C689" s="93">
        <v>909</v>
      </c>
      <c r="D689" s="94">
        <v>5</v>
      </c>
      <c r="E689" s="94">
        <v>2</v>
      </c>
      <c r="F689" s="95" t="s">
        <v>21</v>
      </c>
      <c r="G689" s="96" t="s">
        <v>167</v>
      </c>
      <c r="H689" s="97">
        <v>200000</v>
      </c>
      <c r="I689" s="85"/>
    </row>
    <row r="690" spans="1:9" ht="24" customHeight="1">
      <c r="A690" s="79"/>
      <c r="B690" s="100" t="s">
        <v>183</v>
      </c>
      <c r="C690" s="93">
        <v>909</v>
      </c>
      <c r="D690" s="94">
        <v>5</v>
      </c>
      <c r="E690" s="94">
        <v>2</v>
      </c>
      <c r="F690" s="95" t="s">
        <v>21</v>
      </c>
      <c r="G690" s="96">
        <v>200</v>
      </c>
      <c r="H690" s="97">
        <v>200000</v>
      </c>
      <c r="I690" s="85"/>
    </row>
    <row r="691" spans="1:9" ht="45.75" customHeight="1">
      <c r="A691" s="79"/>
      <c r="B691" s="101" t="s">
        <v>141</v>
      </c>
      <c r="C691" s="87">
        <v>910</v>
      </c>
      <c r="D691" s="88">
        <v>0</v>
      </c>
      <c r="E691" s="88">
        <v>0</v>
      </c>
      <c r="F691" s="89" t="s">
        <v>167</v>
      </c>
      <c r="G691" s="90" t="s">
        <v>167</v>
      </c>
      <c r="H691" s="91">
        <v>21793157.559999999</v>
      </c>
      <c r="I691" s="85"/>
    </row>
    <row r="692" spans="1:9" ht="12.75" customHeight="1">
      <c r="A692" s="79"/>
      <c r="B692" s="86" t="s">
        <v>181</v>
      </c>
      <c r="C692" s="87">
        <v>910</v>
      </c>
      <c r="D692" s="88">
        <v>11</v>
      </c>
      <c r="E692" s="88">
        <v>0</v>
      </c>
      <c r="F692" s="89" t="s">
        <v>167</v>
      </c>
      <c r="G692" s="90" t="s">
        <v>167</v>
      </c>
      <c r="H692" s="91">
        <v>21793157.559999999</v>
      </c>
      <c r="I692" s="85"/>
    </row>
    <row r="693" spans="1:9" ht="12" customHeight="1">
      <c r="A693" s="79"/>
      <c r="B693" s="92" t="s">
        <v>180</v>
      </c>
      <c r="C693" s="93">
        <v>910</v>
      </c>
      <c r="D693" s="94">
        <v>11</v>
      </c>
      <c r="E693" s="94">
        <v>1</v>
      </c>
      <c r="F693" s="95" t="s">
        <v>167</v>
      </c>
      <c r="G693" s="96" t="s">
        <v>167</v>
      </c>
      <c r="H693" s="97">
        <v>21593157.559999999</v>
      </c>
      <c r="I693" s="85"/>
    </row>
    <row r="694" spans="1:9" ht="24" customHeight="1">
      <c r="A694" s="79"/>
      <c r="B694" s="98" t="s">
        <v>172</v>
      </c>
      <c r="C694" s="93">
        <v>910</v>
      </c>
      <c r="D694" s="94">
        <v>11</v>
      </c>
      <c r="E694" s="94">
        <v>1</v>
      </c>
      <c r="F694" s="95" t="s">
        <v>171</v>
      </c>
      <c r="G694" s="96" t="s">
        <v>167</v>
      </c>
      <c r="H694" s="97">
        <v>21593157.559999999</v>
      </c>
      <c r="I694" s="85"/>
    </row>
    <row r="695" spans="1:9" ht="24" customHeight="1">
      <c r="A695" s="79"/>
      <c r="B695" s="99" t="s">
        <v>179</v>
      </c>
      <c r="C695" s="93">
        <v>910</v>
      </c>
      <c r="D695" s="94">
        <v>11</v>
      </c>
      <c r="E695" s="94">
        <v>1</v>
      </c>
      <c r="F695" s="95" t="s">
        <v>178</v>
      </c>
      <c r="G695" s="96" t="s">
        <v>167</v>
      </c>
      <c r="H695" s="97">
        <v>21593157.559999999</v>
      </c>
      <c r="I695" s="85"/>
    </row>
    <row r="696" spans="1:9" ht="96" customHeight="1">
      <c r="A696" s="79"/>
      <c r="B696" s="99" t="s">
        <v>535</v>
      </c>
      <c r="C696" s="93">
        <v>910</v>
      </c>
      <c r="D696" s="94">
        <v>11</v>
      </c>
      <c r="E696" s="94">
        <v>1</v>
      </c>
      <c r="F696" s="95" t="s">
        <v>251</v>
      </c>
      <c r="G696" s="96" t="s">
        <v>167</v>
      </c>
      <c r="H696" s="97">
        <v>3080250</v>
      </c>
      <c r="I696" s="85"/>
    </row>
    <row r="697" spans="1:9" ht="36" customHeight="1">
      <c r="A697" s="79"/>
      <c r="B697" s="100" t="s">
        <v>166</v>
      </c>
      <c r="C697" s="93">
        <v>910</v>
      </c>
      <c r="D697" s="94">
        <v>11</v>
      </c>
      <c r="E697" s="94">
        <v>1</v>
      </c>
      <c r="F697" s="95" t="s">
        <v>251</v>
      </c>
      <c r="G697" s="96">
        <v>600</v>
      </c>
      <c r="H697" s="97">
        <v>3080250</v>
      </c>
      <c r="I697" s="85"/>
    </row>
    <row r="698" spans="1:9" ht="48" customHeight="1">
      <c r="A698" s="79"/>
      <c r="B698" s="99" t="s">
        <v>140</v>
      </c>
      <c r="C698" s="93">
        <v>910</v>
      </c>
      <c r="D698" s="94">
        <v>11</v>
      </c>
      <c r="E698" s="94">
        <v>1</v>
      </c>
      <c r="F698" s="95" t="s">
        <v>176</v>
      </c>
      <c r="G698" s="96" t="s">
        <v>167</v>
      </c>
      <c r="H698" s="97">
        <v>18312907.559999999</v>
      </c>
      <c r="I698" s="85"/>
    </row>
    <row r="699" spans="1:9" ht="36" customHeight="1">
      <c r="A699" s="79"/>
      <c r="B699" s="100" t="s">
        <v>166</v>
      </c>
      <c r="C699" s="93">
        <v>910</v>
      </c>
      <c r="D699" s="94">
        <v>11</v>
      </c>
      <c r="E699" s="94">
        <v>1</v>
      </c>
      <c r="F699" s="95" t="s">
        <v>176</v>
      </c>
      <c r="G699" s="96">
        <v>600</v>
      </c>
      <c r="H699" s="97">
        <v>18312907.559999999</v>
      </c>
      <c r="I699" s="85"/>
    </row>
    <row r="700" spans="1:9" ht="36" customHeight="1">
      <c r="A700" s="79"/>
      <c r="B700" s="99" t="s">
        <v>135</v>
      </c>
      <c r="C700" s="93">
        <v>910</v>
      </c>
      <c r="D700" s="94">
        <v>11</v>
      </c>
      <c r="E700" s="94">
        <v>1</v>
      </c>
      <c r="F700" s="95" t="s">
        <v>174</v>
      </c>
      <c r="G700" s="96" t="s">
        <v>167</v>
      </c>
      <c r="H700" s="97">
        <v>200000</v>
      </c>
      <c r="I700" s="85"/>
    </row>
    <row r="701" spans="1:9" ht="36" customHeight="1">
      <c r="A701" s="79"/>
      <c r="B701" s="100" t="s">
        <v>166</v>
      </c>
      <c r="C701" s="93">
        <v>910</v>
      </c>
      <c r="D701" s="94">
        <v>11</v>
      </c>
      <c r="E701" s="94">
        <v>1</v>
      </c>
      <c r="F701" s="95" t="s">
        <v>174</v>
      </c>
      <c r="G701" s="96">
        <v>600</v>
      </c>
      <c r="H701" s="97">
        <v>200000</v>
      </c>
      <c r="I701" s="85"/>
    </row>
    <row r="702" spans="1:9" ht="24" customHeight="1">
      <c r="A702" s="79"/>
      <c r="B702" s="92" t="s">
        <v>173</v>
      </c>
      <c r="C702" s="93">
        <v>910</v>
      </c>
      <c r="D702" s="94">
        <v>11</v>
      </c>
      <c r="E702" s="94">
        <v>5</v>
      </c>
      <c r="F702" s="95" t="s">
        <v>167</v>
      </c>
      <c r="G702" s="96" t="s">
        <v>167</v>
      </c>
      <c r="H702" s="97">
        <v>200000</v>
      </c>
      <c r="I702" s="85"/>
    </row>
    <row r="703" spans="1:9" ht="24" customHeight="1">
      <c r="A703" s="79"/>
      <c r="B703" s="98" t="s">
        <v>172</v>
      </c>
      <c r="C703" s="93">
        <v>910</v>
      </c>
      <c r="D703" s="94">
        <v>11</v>
      </c>
      <c r="E703" s="94">
        <v>5</v>
      </c>
      <c r="F703" s="95" t="s">
        <v>171</v>
      </c>
      <c r="G703" s="96" t="s">
        <v>167</v>
      </c>
      <c r="H703" s="97">
        <v>200000</v>
      </c>
      <c r="I703" s="85"/>
    </row>
    <row r="704" spans="1:9" ht="24" customHeight="1">
      <c r="A704" s="79"/>
      <c r="B704" s="99" t="s">
        <v>170</v>
      </c>
      <c r="C704" s="93">
        <v>910</v>
      </c>
      <c r="D704" s="94">
        <v>11</v>
      </c>
      <c r="E704" s="94">
        <v>5</v>
      </c>
      <c r="F704" s="95" t="s">
        <v>169</v>
      </c>
      <c r="G704" s="96" t="s">
        <v>167</v>
      </c>
      <c r="H704" s="97">
        <v>200000</v>
      </c>
      <c r="I704" s="85"/>
    </row>
    <row r="705" spans="1:18" ht="36" customHeight="1">
      <c r="A705" s="79"/>
      <c r="B705" s="99" t="s">
        <v>168</v>
      </c>
      <c r="C705" s="93">
        <v>910</v>
      </c>
      <c r="D705" s="94">
        <v>11</v>
      </c>
      <c r="E705" s="94">
        <v>5</v>
      </c>
      <c r="F705" s="95" t="s">
        <v>165</v>
      </c>
      <c r="G705" s="96" t="s">
        <v>167</v>
      </c>
      <c r="H705" s="97">
        <v>200000</v>
      </c>
      <c r="I705" s="85"/>
    </row>
    <row r="706" spans="1:18" ht="36" customHeight="1" thickBot="1">
      <c r="A706" s="79"/>
      <c r="B706" s="102" t="s">
        <v>166</v>
      </c>
      <c r="C706" s="103">
        <v>910</v>
      </c>
      <c r="D706" s="104">
        <v>11</v>
      </c>
      <c r="E706" s="104">
        <v>5</v>
      </c>
      <c r="F706" s="105" t="s">
        <v>165</v>
      </c>
      <c r="G706" s="106">
        <v>600</v>
      </c>
      <c r="H706" s="107">
        <v>200000</v>
      </c>
      <c r="I706" s="85"/>
    </row>
    <row r="708" spans="1:18" s="1" customFormat="1">
      <c r="B708" s="58" t="s">
        <v>557</v>
      </c>
      <c r="C708" s="108"/>
      <c r="D708" s="109"/>
      <c r="E708" s="110"/>
      <c r="F708" s="110"/>
      <c r="G708" s="110"/>
      <c r="H708" s="110"/>
      <c r="I708" s="54"/>
      <c r="J708" s="54"/>
      <c r="K708" s="54"/>
      <c r="L708" s="55"/>
      <c r="M708" s="55"/>
      <c r="N708" s="55"/>
      <c r="O708" s="55"/>
      <c r="P708" s="55"/>
      <c r="Q708" s="56"/>
      <c r="R708" s="17"/>
    </row>
    <row r="709" spans="1:18" s="1" customFormat="1">
      <c r="B709" s="111" t="s">
        <v>158</v>
      </c>
      <c r="C709" s="112"/>
      <c r="D709" s="113"/>
      <c r="E709" s="113"/>
      <c r="F709" s="113"/>
      <c r="G709" s="59" t="s">
        <v>558</v>
      </c>
      <c r="H709" s="113"/>
      <c r="I709" s="57"/>
      <c r="J709" s="54"/>
      <c r="K709" s="54"/>
      <c r="L709" s="55"/>
      <c r="M709" s="55"/>
      <c r="N709" s="55"/>
      <c r="O709" s="55"/>
      <c r="P709" s="55"/>
      <c r="Q709" s="59"/>
      <c r="R709" s="17"/>
    </row>
  </sheetData>
  <mergeCells count="7">
    <mergeCell ref="B9:H9"/>
    <mergeCell ref="B10:H10"/>
    <mergeCell ref="B7:G8"/>
    <mergeCell ref="F1:H1"/>
    <mergeCell ref="F2:H2"/>
    <mergeCell ref="F3:H3"/>
    <mergeCell ref="F4:H4"/>
  </mergeCells>
  <phoneticPr fontId="0" type="noConversion"/>
  <pageMargins left="0.19685039370078741" right="0.19685039370078741" top="0.39370078740157483" bottom="0.19685039370078741" header="0.19685039370078741" footer="0.19685039370078741"/>
  <pageSetup paperSize="9" scale="9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75"/>
  <sheetViews>
    <sheetView tabSelected="1" view="pageBreakPreview" topLeftCell="A554" zoomScale="75" workbookViewId="0">
      <selection activeCell="A576" sqref="A576"/>
    </sheetView>
  </sheetViews>
  <sheetFormatPr defaultRowHeight="12.75"/>
  <cols>
    <col min="1" max="1" width="54.42578125" style="1" customWidth="1"/>
    <col min="2" max="2" width="7.5703125" style="1" customWidth="1"/>
    <col min="3" max="3" width="9.7109375" style="1" customWidth="1"/>
    <col min="4" max="4" width="7.28515625" style="1" customWidth="1"/>
    <col min="5" max="5" width="10.42578125" style="1" customWidth="1"/>
    <col min="6" max="6" width="6" style="1" customWidth="1"/>
    <col min="7" max="7" width="14.5703125" style="17" customWidth="1"/>
    <col min="8" max="8" width="16" style="17" customWidth="1"/>
    <col min="9" max="16384" width="9.140625" style="1"/>
  </cols>
  <sheetData>
    <row r="1" spans="1:8" ht="12.75" customHeight="1">
      <c r="A1" s="9"/>
      <c r="B1" s="9"/>
      <c r="C1" s="20"/>
      <c r="D1" s="20"/>
      <c r="E1" s="20"/>
      <c r="F1" s="20"/>
      <c r="G1" s="23"/>
      <c r="H1" s="23"/>
    </row>
    <row r="2" spans="1:8" ht="18" customHeight="1">
      <c r="A2" s="8"/>
      <c r="B2" s="8"/>
      <c r="C2" s="20"/>
      <c r="D2" s="20"/>
      <c r="E2" s="20"/>
      <c r="F2" s="21"/>
      <c r="G2" s="22" t="s">
        <v>162</v>
      </c>
      <c r="H2" s="28"/>
    </row>
    <row r="3" spans="1:8" ht="12.75" customHeight="1">
      <c r="A3" s="8"/>
      <c r="B3" s="8"/>
      <c r="C3" s="20"/>
      <c r="D3" s="20"/>
      <c r="E3" s="20"/>
      <c r="F3" s="21"/>
      <c r="G3" s="22" t="s">
        <v>156</v>
      </c>
      <c r="H3" s="28"/>
    </row>
    <row r="4" spans="1:8" ht="12.75" customHeight="1">
      <c r="A4" s="8"/>
      <c r="B4" s="8"/>
      <c r="C4" s="20"/>
      <c r="D4" s="20"/>
      <c r="E4" s="20"/>
      <c r="F4" s="21"/>
      <c r="G4" s="22" t="s">
        <v>157</v>
      </c>
      <c r="H4" s="28"/>
    </row>
    <row r="5" spans="1:8" ht="21" customHeight="1">
      <c r="A5" s="8"/>
      <c r="B5" s="8"/>
      <c r="C5" s="20"/>
      <c r="D5" s="20"/>
      <c r="E5" s="20"/>
      <c r="F5" s="21"/>
      <c r="G5" s="22" t="s">
        <v>467</v>
      </c>
      <c r="H5" s="28"/>
    </row>
    <row r="6" spans="1:8" ht="31.5" customHeight="1">
      <c r="A6" s="7"/>
      <c r="B6" s="7"/>
      <c r="C6" s="20"/>
      <c r="D6" s="20"/>
      <c r="E6" s="20"/>
      <c r="F6" s="20"/>
      <c r="G6" s="23"/>
      <c r="H6" s="23"/>
    </row>
    <row r="7" spans="1:8" ht="12.75" customHeight="1">
      <c r="A7" s="7"/>
      <c r="B7" s="7"/>
      <c r="C7" s="7"/>
      <c r="D7" s="2"/>
      <c r="E7" s="7"/>
      <c r="F7" s="7"/>
      <c r="G7" s="24"/>
      <c r="H7" s="25"/>
    </row>
    <row r="8" spans="1:8" ht="45.75" customHeight="1">
      <c r="A8" s="139" t="s">
        <v>161</v>
      </c>
      <c r="B8" s="139"/>
      <c r="C8" s="139"/>
      <c r="D8" s="139"/>
      <c r="E8" s="139"/>
      <c r="F8" s="139"/>
      <c r="G8" s="139"/>
      <c r="H8" s="139"/>
    </row>
    <row r="9" spans="1:8" ht="22.9" customHeight="1">
      <c r="A9" s="7"/>
      <c r="B9" s="19"/>
      <c r="C9" s="19"/>
      <c r="D9" s="19"/>
      <c r="E9" s="19"/>
      <c r="F9" s="19"/>
      <c r="G9" s="24"/>
      <c r="H9" s="25"/>
    </row>
    <row r="10" spans="1:8" ht="12.75" customHeight="1">
      <c r="A10" s="10"/>
      <c r="B10" s="10"/>
      <c r="C10" s="7"/>
      <c r="D10" s="18"/>
      <c r="E10" s="10"/>
      <c r="F10" s="10"/>
      <c r="G10" s="43"/>
      <c r="H10" s="44" t="s">
        <v>154</v>
      </c>
    </row>
    <row r="11" spans="1:8" ht="30.75" customHeight="1">
      <c r="A11" s="11" t="s">
        <v>121</v>
      </c>
      <c r="B11" s="46" t="s">
        <v>151</v>
      </c>
      <c r="C11" s="46" t="s">
        <v>150</v>
      </c>
      <c r="D11" s="40" t="s">
        <v>149</v>
      </c>
      <c r="E11" s="46" t="s">
        <v>148</v>
      </c>
      <c r="F11" s="46" t="s">
        <v>147</v>
      </c>
      <c r="G11" s="47" t="s">
        <v>159</v>
      </c>
      <c r="H11" s="47" t="s">
        <v>160</v>
      </c>
    </row>
    <row r="12" spans="1:8" ht="9" customHeight="1">
      <c r="A12" s="12">
        <v>1</v>
      </c>
      <c r="B12" s="48">
        <v>2</v>
      </c>
      <c r="C12" s="48">
        <v>3</v>
      </c>
      <c r="D12" s="49">
        <v>4</v>
      </c>
      <c r="E12" s="48">
        <v>5</v>
      </c>
      <c r="F12" s="48">
        <v>6</v>
      </c>
      <c r="G12" s="48">
        <v>8</v>
      </c>
      <c r="H12" s="48">
        <v>9</v>
      </c>
    </row>
    <row r="13" spans="1:8" ht="12.75" customHeight="1">
      <c r="A13" s="120" t="s">
        <v>145</v>
      </c>
      <c r="B13" s="12">
        <v>0</v>
      </c>
      <c r="C13" s="12">
        <v>0</v>
      </c>
      <c r="D13" s="26">
        <v>0</v>
      </c>
      <c r="E13" s="12">
        <v>0</v>
      </c>
      <c r="F13" s="12">
        <v>0</v>
      </c>
      <c r="G13" s="27">
        <f>G14+G43+G317+G349+G363+G480+G522+G535+G558</f>
        <v>1260108499.4099998</v>
      </c>
      <c r="H13" s="27">
        <f>H14+H43+H317+H349+H363+H480+H522+H535+H558</f>
        <v>1262680413.9499998</v>
      </c>
    </row>
    <row r="14" spans="1:8" ht="30" customHeight="1">
      <c r="A14" s="121" t="s">
        <v>144</v>
      </c>
      <c r="B14" s="16">
        <v>901</v>
      </c>
      <c r="C14" s="41">
        <v>0</v>
      </c>
      <c r="D14" s="41">
        <v>0</v>
      </c>
      <c r="E14" s="42" t="s">
        <v>167</v>
      </c>
      <c r="F14" s="16" t="s">
        <v>167</v>
      </c>
      <c r="G14" s="32">
        <f>G15</f>
        <v>6154819.2299999995</v>
      </c>
      <c r="H14" s="32">
        <f>H15</f>
        <v>6154819.2299999995</v>
      </c>
    </row>
    <row r="15" spans="1:8" ht="12.75" customHeight="1">
      <c r="A15" s="122" t="s">
        <v>236</v>
      </c>
      <c r="B15" s="6">
        <v>901</v>
      </c>
      <c r="C15" s="39">
        <v>1</v>
      </c>
      <c r="D15" s="39">
        <v>0</v>
      </c>
      <c r="E15" s="40" t="s">
        <v>167</v>
      </c>
      <c r="F15" s="6" t="s">
        <v>167</v>
      </c>
      <c r="G15" s="33">
        <f>G16+G21+G28</f>
        <v>6154819.2299999995</v>
      </c>
      <c r="H15" s="33">
        <f>H16+H21+H28</f>
        <v>6154819.2299999995</v>
      </c>
    </row>
    <row r="16" spans="1:8" ht="31.15" customHeight="1">
      <c r="A16" s="125" t="s">
        <v>143</v>
      </c>
      <c r="B16" s="5">
        <v>901</v>
      </c>
      <c r="C16" s="37">
        <v>1</v>
      </c>
      <c r="D16" s="37">
        <v>2</v>
      </c>
      <c r="E16" s="38" t="s">
        <v>167</v>
      </c>
      <c r="F16" s="5" t="s">
        <v>167</v>
      </c>
      <c r="G16" s="31">
        <f t="shared" ref="G16:H19" si="0">G17</f>
        <v>1953292.3</v>
      </c>
      <c r="H16" s="31">
        <f t="shared" si="0"/>
        <v>1953292.3</v>
      </c>
    </row>
    <row r="17" spans="1:8" ht="41.45" customHeight="1">
      <c r="A17" s="126" t="s">
        <v>420</v>
      </c>
      <c r="B17" s="5">
        <v>901</v>
      </c>
      <c r="C17" s="37">
        <v>1</v>
      </c>
      <c r="D17" s="37">
        <v>2</v>
      </c>
      <c r="E17" s="38" t="s">
        <v>419</v>
      </c>
      <c r="F17" s="5" t="s">
        <v>167</v>
      </c>
      <c r="G17" s="31">
        <f t="shared" si="0"/>
        <v>1953292.3</v>
      </c>
      <c r="H17" s="31">
        <f t="shared" si="0"/>
        <v>1953292.3</v>
      </c>
    </row>
    <row r="18" spans="1:8" ht="11.25" customHeight="1">
      <c r="A18" s="124" t="s">
        <v>142</v>
      </c>
      <c r="B18" s="5">
        <v>901</v>
      </c>
      <c r="C18" s="37">
        <v>1</v>
      </c>
      <c r="D18" s="37">
        <v>2</v>
      </c>
      <c r="E18" s="38" t="s">
        <v>120</v>
      </c>
      <c r="F18" s="5" t="s">
        <v>167</v>
      </c>
      <c r="G18" s="35">
        <f t="shared" si="0"/>
        <v>1953292.3</v>
      </c>
      <c r="H18" s="35">
        <f t="shared" si="0"/>
        <v>1953292.3</v>
      </c>
    </row>
    <row r="19" spans="1:8" ht="21" customHeight="1">
      <c r="A19" s="124" t="s">
        <v>119</v>
      </c>
      <c r="B19" s="5">
        <v>901</v>
      </c>
      <c r="C19" s="37">
        <v>1</v>
      </c>
      <c r="D19" s="37">
        <v>2</v>
      </c>
      <c r="E19" s="38" t="s">
        <v>118</v>
      </c>
      <c r="F19" s="5" t="s">
        <v>167</v>
      </c>
      <c r="G19" s="31">
        <f t="shared" si="0"/>
        <v>1953292.3</v>
      </c>
      <c r="H19" s="31">
        <f t="shared" si="0"/>
        <v>1953292.3</v>
      </c>
    </row>
    <row r="20" spans="1:8" ht="51.6" customHeight="1">
      <c r="A20" s="123" t="s">
        <v>207</v>
      </c>
      <c r="B20" s="5">
        <v>901</v>
      </c>
      <c r="C20" s="37">
        <v>1</v>
      </c>
      <c r="D20" s="37">
        <v>2</v>
      </c>
      <c r="E20" s="38" t="s">
        <v>118</v>
      </c>
      <c r="F20" s="5">
        <v>100</v>
      </c>
      <c r="G20" s="31">
        <v>1953292.3</v>
      </c>
      <c r="H20" s="31">
        <v>1953292.3</v>
      </c>
    </row>
    <row r="21" spans="1:8" ht="41.45" customHeight="1">
      <c r="A21" s="125" t="s">
        <v>117</v>
      </c>
      <c r="B21" s="5">
        <v>901</v>
      </c>
      <c r="C21" s="37">
        <v>1</v>
      </c>
      <c r="D21" s="37">
        <v>3</v>
      </c>
      <c r="E21" s="38" t="s">
        <v>167</v>
      </c>
      <c r="F21" s="5" t="s">
        <v>167</v>
      </c>
      <c r="G21" s="31">
        <f t="shared" ref="G21:H23" si="1">G22</f>
        <v>3544806.9299999997</v>
      </c>
      <c r="H21" s="31">
        <f t="shared" si="1"/>
        <v>3544806.9299999997</v>
      </c>
    </row>
    <row r="22" spans="1:8" ht="41.45" customHeight="1">
      <c r="A22" s="126" t="s">
        <v>420</v>
      </c>
      <c r="B22" s="5">
        <v>901</v>
      </c>
      <c r="C22" s="37">
        <v>1</v>
      </c>
      <c r="D22" s="37">
        <v>3</v>
      </c>
      <c r="E22" s="38" t="s">
        <v>419</v>
      </c>
      <c r="F22" s="5" t="s">
        <v>167</v>
      </c>
      <c r="G22" s="31">
        <f t="shared" si="1"/>
        <v>3544806.9299999997</v>
      </c>
      <c r="H22" s="31">
        <f t="shared" si="1"/>
        <v>3544806.9299999997</v>
      </c>
    </row>
    <row r="23" spans="1:8" ht="16.899999999999999" customHeight="1">
      <c r="A23" s="124" t="s">
        <v>116</v>
      </c>
      <c r="B23" s="5">
        <v>901</v>
      </c>
      <c r="C23" s="37">
        <v>1</v>
      </c>
      <c r="D23" s="37">
        <v>3</v>
      </c>
      <c r="E23" s="38" t="s">
        <v>115</v>
      </c>
      <c r="F23" s="5" t="s">
        <v>167</v>
      </c>
      <c r="G23" s="31">
        <f t="shared" si="1"/>
        <v>3544806.9299999997</v>
      </c>
      <c r="H23" s="31">
        <f t="shared" si="1"/>
        <v>3544806.9299999997</v>
      </c>
    </row>
    <row r="24" spans="1:8" ht="21" customHeight="1">
      <c r="A24" s="124" t="s">
        <v>114</v>
      </c>
      <c r="B24" s="5">
        <v>901</v>
      </c>
      <c r="C24" s="37">
        <v>1</v>
      </c>
      <c r="D24" s="37">
        <v>3</v>
      </c>
      <c r="E24" s="38" t="s">
        <v>113</v>
      </c>
      <c r="F24" s="5" t="s">
        <v>167</v>
      </c>
      <c r="G24" s="31">
        <f>G25+G26++G27</f>
        <v>3544806.9299999997</v>
      </c>
      <c r="H24" s="31">
        <f>H25+H26++H27</f>
        <v>3544806.9299999997</v>
      </c>
    </row>
    <row r="25" spans="1:8" ht="51.6" customHeight="1">
      <c r="A25" s="123" t="s">
        <v>207</v>
      </c>
      <c r="B25" s="5">
        <v>901</v>
      </c>
      <c r="C25" s="37">
        <v>1</v>
      </c>
      <c r="D25" s="37">
        <v>3</v>
      </c>
      <c r="E25" s="38" t="s">
        <v>113</v>
      </c>
      <c r="F25" s="5">
        <v>100</v>
      </c>
      <c r="G25" s="31">
        <v>3095579.4</v>
      </c>
      <c r="H25" s="31">
        <v>3095579.4</v>
      </c>
    </row>
    <row r="26" spans="1:8" ht="21" customHeight="1">
      <c r="A26" s="123" t="s">
        <v>183</v>
      </c>
      <c r="B26" s="5">
        <v>901</v>
      </c>
      <c r="C26" s="37">
        <v>1</v>
      </c>
      <c r="D26" s="37">
        <v>3</v>
      </c>
      <c r="E26" s="38" t="s">
        <v>113</v>
      </c>
      <c r="F26" s="5">
        <v>200</v>
      </c>
      <c r="G26" s="31">
        <v>448177.53</v>
      </c>
      <c r="H26" s="31">
        <v>448177.53</v>
      </c>
    </row>
    <row r="27" spans="1:8" ht="12.75" customHeight="1">
      <c r="A27" s="123" t="s">
        <v>206</v>
      </c>
      <c r="B27" s="5">
        <v>901</v>
      </c>
      <c r="C27" s="37">
        <v>1</v>
      </c>
      <c r="D27" s="37">
        <v>3</v>
      </c>
      <c r="E27" s="38" t="s">
        <v>113</v>
      </c>
      <c r="F27" s="5">
        <v>800</v>
      </c>
      <c r="G27" s="31">
        <v>1050</v>
      </c>
      <c r="H27" s="31">
        <v>1050</v>
      </c>
    </row>
    <row r="28" spans="1:8" ht="23.45" customHeight="1">
      <c r="A28" s="122" t="s">
        <v>415</v>
      </c>
      <c r="B28" s="6">
        <v>901</v>
      </c>
      <c r="C28" s="39">
        <v>12</v>
      </c>
      <c r="D28" s="39">
        <v>0</v>
      </c>
      <c r="E28" s="40" t="s">
        <v>167</v>
      </c>
      <c r="F28" s="6" t="s">
        <v>167</v>
      </c>
      <c r="G28" s="33">
        <v>656720</v>
      </c>
      <c r="H28" s="33">
        <v>656720</v>
      </c>
    </row>
    <row r="29" spans="1:8" ht="12.75" customHeight="1">
      <c r="A29" s="125" t="s">
        <v>414</v>
      </c>
      <c r="B29" s="5">
        <v>901</v>
      </c>
      <c r="C29" s="37">
        <v>12</v>
      </c>
      <c r="D29" s="37">
        <v>2</v>
      </c>
      <c r="E29" s="38" t="s">
        <v>167</v>
      </c>
      <c r="F29" s="5" t="s">
        <v>167</v>
      </c>
      <c r="G29" s="31">
        <v>401920</v>
      </c>
      <c r="H29" s="31">
        <v>401920</v>
      </c>
    </row>
    <row r="30" spans="1:8" ht="21" customHeight="1">
      <c r="A30" s="126" t="s">
        <v>244</v>
      </c>
      <c r="B30" s="5">
        <v>901</v>
      </c>
      <c r="C30" s="37">
        <v>12</v>
      </c>
      <c r="D30" s="37">
        <v>2</v>
      </c>
      <c r="E30" s="38" t="s">
        <v>243</v>
      </c>
      <c r="F30" s="5" t="s">
        <v>167</v>
      </c>
      <c r="G30" s="31">
        <v>401920</v>
      </c>
      <c r="H30" s="31">
        <v>401920</v>
      </c>
    </row>
    <row r="31" spans="1:8" ht="31.15" customHeight="1">
      <c r="A31" s="124" t="s">
        <v>413</v>
      </c>
      <c r="B31" s="5">
        <v>901</v>
      </c>
      <c r="C31" s="37">
        <v>12</v>
      </c>
      <c r="D31" s="37">
        <v>2</v>
      </c>
      <c r="E31" s="38" t="s">
        <v>412</v>
      </c>
      <c r="F31" s="5" t="s">
        <v>167</v>
      </c>
      <c r="G31" s="31">
        <v>401920</v>
      </c>
      <c r="H31" s="31">
        <v>401920</v>
      </c>
    </row>
    <row r="32" spans="1:8" ht="21" customHeight="1">
      <c r="A32" s="124" t="s">
        <v>411</v>
      </c>
      <c r="B32" s="5">
        <v>901</v>
      </c>
      <c r="C32" s="37">
        <v>12</v>
      </c>
      <c r="D32" s="37">
        <v>2</v>
      </c>
      <c r="E32" s="38" t="s">
        <v>410</v>
      </c>
      <c r="F32" s="5" t="s">
        <v>167</v>
      </c>
      <c r="G32" s="31">
        <v>301920</v>
      </c>
      <c r="H32" s="31">
        <v>301920</v>
      </c>
    </row>
    <row r="33" spans="1:8" ht="21" customHeight="1">
      <c r="A33" s="123" t="s">
        <v>183</v>
      </c>
      <c r="B33" s="5">
        <v>901</v>
      </c>
      <c r="C33" s="37">
        <v>12</v>
      </c>
      <c r="D33" s="37">
        <v>2</v>
      </c>
      <c r="E33" s="38" t="s">
        <v>410</v>
      </c>
      <c r="F33" s="5">
        <v>200</v>
      </c>
      <c r="G33" s="31">
        <v>301920</v>
      </c>
      <c r="H33" s="31">
        <v>301920</v>
      </c>
    </row>
    <row r="34" spans="1:8" ht="31.15" customHeight="1">
      <c r="A34" s="124" t="s">
        <v>458</v>
      </c>
      <c r="B34" s="5">
        <v>901</v>
      </c>
      <c r="C34" s="37">
        <v>12</v>
      </c>
      <c r="D34" s="37">
        <v>2</v>
      </c>
      <c r="E34" s="38" t="s">
        <v>457</v>
      </c>
      <c r="F34" s="5" t="s">
        <v>167</v>
      </c>
      <c r="G34" s="31">
        <v>100000</v>
      </c>
      <c r="H34" s="31">
        <v>100000</v>
      </c>
    </row>
    <row r="35" spans="1:8" ht="21" customHeight="1">
      <c r="A35" s="123" t="s">
        <v>183</v>
      </c>
      <c r="B35" s="5">
        <v>901</v>
      </c>
      <c r="C35" s="37">
        <v>12</v>
      </c>
      <c r="D35" s="37">
        <v>2</v>
      </c>
      <c r="E35" s="38" t="s">
        <v>457</v>
      </c>
      <c r="F35" s="5">
        <v>200</v>
      </c>
      <c r="G35" s="31">
        <v>100000</v>
      </c>
      <c r="H35" s="31">
        <v>100000</v>
      </c>
    </row>
    <row r="36" spans="1:8" ht="21" customHeight="1">
      <c r="A36" s="125" t="s">
        <v>454</v>
      </c>
      <c r="B36" s="5">
        <v>901</v>
      </c>
      <c r="C36" s="37">
        <v>12</v>
      </c>
      <c r="D36" s="37">
        <v>4</v>
      </c>
      <c r="E36" s="38" t="s">
        <v>167</v>
      </c>
      <c r="F36" s="5" t="s">
        <v>167</v>
      </c>
      <c r="G36" s="31">
        <v>254800</v>
      </c>
      <c r="H36" s="31">
        <v>254800</v>
      </c>
    </row>
    <row r="37" spans="1:8" ht="21" customHeight="1">
      <c r="A37" s="126" t="s">
        <v>244</v>
      </c>
      <c r="B37" s="5">
        <v>901</v>
      </c>
      <c r="C37" s="37">
        <v>12</v>
      </c>
      <c r="D37" s="37">
        <v>4</v>
      </c>
      <c r="E37" s="38" t="s">
        <v>243</v>
      </c>
      <c r="F37" s="5" t="s">
        <v>167</v>
      </c>
      <c r="G37" s="31">
        <v>254800</v>
      </c>
      <c r="H37" s="31">
        <v>254800</v>
      </c>
    </row>
    <row r="38" spans="1:8" ht="31.15" customHeight="1">
      <c r="A38" s="124" t="s">
        <v>413</v>
      </c>
      <c r="B38" s="5">
        <v>901</v>
      </c>
      <c r="C38" s="37">
        <v>12</v>
      </c>
      <c r="D38" s="37">
        <v>4</v>
      </c>
      <c r="E38" s="38" t="s">
        <v>412</v>
      </c>
      <c r="F38" s="5" t="s">
        <v>167</v>
      </c>
      <c r="G38" s="31">
        <v>254800</v>
      </c>
      <c r="H38" s="31">
        <v>254800</v>
      </c>
    </row>
    <row r="39" spans="1:8" ht="31.15" customHeight="1">
      <c r="A39" s="124" t="s">
        <v>453</v>
      </c>
      <c r="B39" s="5">
        <v>901</v>
      </c>
      <c r="C39" s="37">
        <v>12</v>
      </c>
      <c r="D39" s="37">
        <v>4</v>
      </c>
      <c r="E39" s="38" t="s">
        <v>452</v>
      </c>
      <c r="F39" s="5" t="s">
        <v>167</v>
      </c>
      <c r="G39" s="31">
        <v>219800</v>
      </c>
      <c r="H39" s="31">
        <v>219800</v>
      </c>
    </row>
    <row r="40" spans="1:8" ht="21" customHeight="1">
      <c r="A40" s="123" t="s">
        <v>183</v>
      </c>
      <c r="B40" s="5">
        <v>901</v>
      </c>
      <c r="C40" s="37">
        <v>12</v>
      </c>
      <c r="D40" s="37">
        <v>4</v>
      </c>
      <c r="E40" s="38" t="s">
        <v>452</v>
      </c>
      <c r="F40" s="5">
        <v>200</v>
      </c>
      <c r="G40" s="31">
        <v>219800</v>
      </c>
      <c r="H40" s="31">
        <v>219800</v>
      </c>
    </row>
    <row r="41" spans="1:8" ht="31.15" customHeight="1">
      <c r="A41" s="124" t="s">
        <v>451</v>
      </c>
      <c r="B41" s="5">
        <v>901</v>
      </c>
      <c r="C41" s="37">
        <v>12</v>
      </c>
      <c r="D41" s="37">
        <v>4</v>
      </c>
      <c r="E41" s="38" t="s">
        <v>450</v>
      </c>
      <c r="F41" s="5" t="s">
        <v>167</v>
      </c>
      <c r="G41" s="31">
        <v>35000</v>
      </c>
      <c r="H41" s="31">
        <v>35000</v>
      </c>
    </row>
    <row r="42" spans="1:8" ht="21" customHeight="1">
      <c r="A42" s="123" t="s">
        <v>183</v>
      </c>
      <c r="B42" s="5">
        <v>901</v>
      </c>
      <c r="C42" s="37">
        <v>12</v>
      </c>
      <c r="D42" s="37">
        <v>4</v>
      </c>
      <c r="E42" s="38" t="s">
        <v>450</v>
      </c>
      <c r="F42" s="5">
        <v>200</v>
      </c>
      <c r="G42" s="31">
        <v>35000</v>
      </c>
      <c r="H42" s="31">
        <v>35000</v>
      </c>
    </row>
    <row r="43" spans="1:8" ht="26.45" customHeight="1">
      <c r="A43" s="121" t="s">
        <v>112</v>
      </c>
      <c r="B43" s="16">
        <v>902</v>
      </c>
      <c r="C43" s="41">
        <v>0</v>
      </c>
      <c r="D43" s="41">
        <v>0</v>
      </c>
      <c r="E43" s="42" t="s">
        <v>167</v>
      </c>
      <c r="F43" s="16" t="s">
        <v>167</v>
      </c>
      <c r="G43" s="36">
        <f>G44+G85+G91+G126+G171+G243+G254+G285+G300</f>
        <v>167264586.05000001</v>
      </c>
      <c r="H43" s="36">
        <f>H44+H85+H91+H126+H171+H243+H254+H285+H300</f>
        <v>168009948.59</v>
      </c>
    </row>
    <row r="44" spans="1:8" ht="11.45" customHeight="1">
      <c r="A44" s="122" t="s">
        <v>236</v>
      </c>
      <c r="B44" s="6">
        <v>902</v>
      </c>
      <c r="C44" s="39">
        <v>1</v>
      </c>
      <c r="D44" s="39">
        <v>0</v>
      </c>
      <c r="E44" s="40" t="s">
        <v>167</v>
      </c>
      <c r="F44" s="6" t="s">
        <v>167</v>
      </c>
      <c r="G44" s="34">
        <v>66360024.960000001</v>
      </c>
      <c r="H44" s="34">
        <v>71691624.959999993</v>
      </c>
    </row>
    <row r="45" spans="1:8" ht="41.45" customHeight="1">
      <c r="A45" s="125" t="s">
        <v>235</v>
      </c>
      <c r="B45" s="5">
        <v>902</v>
      </c>
      <c r="C45" s="37">
        <v>1</v>
      </c>
      <c r="D45" s="37">
        <v>4</v>
      </c>
      <c r="E45" s="38" t="s">
        <v>167</v>
      </c>
      <c r="F45" s="5" t="s">
        <v>167</v>
      </c>
      <c r="G45" s="31">
        <v>59438511</v>
      </c>
      <c r="H45" s="31">
        <v>59438511</v>
      </c>
    </row>
    <row r="46" spans="1:8" ht="21" customHeight="1">
      <c r="A46" s="126" t="s">
        <v>244</v>
      </c>
      <c r="B46" s="5">
        <v>902</v>
      </c>
      <c r="C46" s="37">
        <v>1</v>
      </c>
      <c r="D46" s="37">
        <v>4</v>
      </c>
      <c r="E46" s="38" t="s">
        <v>243</v>
      </c>
      <c r="F46" s="5" t="s">
        <v>167</v>
      </c>
      <c r="G46" s="31">
        <v>55946946</v>
      </c>
      <c r="H46" s="31">
        <v>55946946</v>
      </c>
    </row>
    <row r="47" spans="1:8" ht="31.15" customHeight="1">
      <c r="A47" s="124" t="s">
        <v>413</v>
      </c>
      <c r="B47" s="5">
        <v>902</v>
      </c>
      <c r="C47" s="37">
        <v>1</v>
      </c>
      <c r="D47" s="37">
        <v>4</v>
      </c>
      <c r="E47" s="38" t="s">
        <v>412</v>
      </c>
      <c r="F47" s="5" t="s">
        <v>167</v>
      </c>
      <c r="G47" s="31">
        <v>55946946</v>
      </c>
      <c r="H47" s="31">
        <v>55946946</v>
      </c>
    </row>
    <row r="48" spans="1:8" ht="31.15" customHeight="1">
      <c r="A48" s="124" t="s">
        <v>111</v>
      </c>
      <c r="B48" s="5">
        <v>902</v>
      </c>
      <c r="C48" s="37">
        <v>1</v>
      </c>
      <c r="D48" s="37">
        <v>4</v>
      </c>
      <c r="E48" s="38" t="s">
        <v>110</v>
      </c>
      <c r="F48" s="5" t="s">
        <v>167</v>
      </c>
      <c r="G48" s="31">
        <v>1497300</v>
      </c>
      <c r="H48" s="31">
        <v>1497300</v>
      </c>
    </row>
    <row r="49" spans="1:8" ht="51.6" customHeight="1">
      <c r="A49" s="123" t="s">
        <v>207</v>
      </c>
      <c r="B49" s="5">
        <v>902</v>
      </c>
      <c r="C49" s="37">
        <v>1</v>
      </c>
      <c r="D49" s="37">
        <v>4</v>
      </c>
      <c r="E49" s="38" t="s">
        <v>110</v>
      </c>
      <c r="F49" s="5">
        <v>100</v>
      </c>
      <c r="G49" s="31">
        <v>1497300</v>
      </c>
      <c r="H49" s="31">
        <v>1497300</v>
      </c>
    </row>
    <row r="50" spans="1:8" ht="21" customHeight="1">
      <c r="A50" s="124" t="s">
        <v>109</v>
      </c>
      <c r="B50" s="5">
        <v>902</v>
      </c>
      <c r="C50" s="37">
        <v>1</v>
      </c>
      <c r="D50" s="37">
        <v>4</v>
      </c>
      <c r="E50" s="38" t="s">
        <v>108</v>
      </c>
      <c r="F50" s="5" t="s">
        <v>167</v>
      </c>
      <c r="G50" s="31">
        <v>53002756</v>
      </c>
      <c r="H50" s="31">
        <v>53002756</v>
      </c>
    </row>
    <row r="51" spans="1:8" ht="51.6" customHeight="1">
      <c r="A51" s="123" t="s">
        <v>207</v>
      </c>
      <c r="B51" s="5">
        <v>902</v>
      </c>
      <c r="C51" s="37">
        <v>1</v>
      </c>
      <c r="D51" s="37">
        <v>4</v>
      </c>
      <c r="E51" s="38" t="s">
        <v>108</v>
      </c>
      <c r="F51" s="5">
        <v>100</v>
      </c>
      <c r="G51" s="31">
        <v>46725081</v>
      </c>
      <c r="H51" s="31">
        <v>46725081</v>
      </c>
    </row>
    <row r="52" spans="1:8" ht="21" customHeight="1">
      <c r="A52" s="123" t="s">
        <v>183</v>
      </c>
      <c r="B52" s="5">
        <v>902</v>
      </c>
      <c r="C52" s="37">
        <v>1</v>
      </c>
      <c r="D52" s="37">
        <v>4</v>
      </c>
      <c r="E52" s="38" t="s">
        <v>108</v>
      </c>
      <c r="F52" s="5">
        <v>200</v>
      </c>
      <c r="G52" s="31">
        <v>6182127</v>
      </c>
      <c r="H52" s="31">
        <v>6182127</v>
      </c>
    </row>
    <row r="53" spans="1:8" ht="12.75" customHeight="1">
      <c r="A53" s="123" t="s">
        <v>206</v>
      </c>
      <c r="B53" s="5">
        <v>902</v>
      </c>
      <c r="C53" s="37">
        <v>1</v>
      </c>
      <c r="D53" s="37">
        <v>4</v>
      </c>
      <c r="E53" s="38" t="s">
        <v>108</v>
      </c>
      <c r="F53" s="5">
        <v>800</v>
      </c>
      <c r="G53" s="31">
        <v>95548</v>
      </c>
      <c r="H53" s="31">
        <v>95548</v>
      </c>
    </row>
    <row r="54" spans="1:8" ht="31.15" customHeight="1">
      <c r="A54" s="124" t="s">
        <v>107</v>
      </c>
      <c r="B54" s="5">
        <v>902</v>
      </c>
      <c r="C54" s="37">
        <v>1</v>
      </c>
      <c r="D54" s="37">
        <v>4</v>
      </c>
      <c r="E54" s="38" t="s">
        <v>106</v>
      </c>
      <c r="F54" s="5" t="s">
        <v>167</v>
      </c>
      <c r="G54" s="31">
        <v>1446890</v>
      </c>
      <c r="H54" s="31">
        <v>1446890</v>
      </c>
    </row>
    <row r="55" spans="1:8" ht="21" customHeight="1">
      <c r="A55" s="123" t="s">
        <v>183</v>
      </c>
      <c r="B55" s="5">
        <v>902</v>
      </c>
      <c r="C55" s="37">
        <v>1</v>
      </c>
      <c r="D55" s="37">
        <v>4</v>
      </c>
      <c r="E55" s="38" t="s">
        <v>106</v>
      </c>
      <c r="F55" s="5">
        <v>200</v>
      </c>
      <c r="G55" s="31">
        <v>1446890</v>
      </c>
      <c r="H55" s="31">
        <v>1446890</v>
      </c>
    </row>
    <row r="56" spans="1:8" ht="21" customHeight="1">
      <c r="A56" s="126" t="s">
        <v>233</v>
      </c>
      <c r="B56" s="5">
        <v>902</v>
      </c>
      <c r="C56" s="37">
        <v>1</v>
      </c>
      <c r="D56" s="37">
        <v>4</v>
      </c>
      <c r="E56" s="38" t="s">
        <v>234</v>
      </c>
      <c r="F56" s="5" t="s">
        <v>167</v>
      </c>
      <c r="G56" s="31">
        <v>3491565</v>
      </c>
      <c r="H56" s="31">
        <v>3491565</v>
      </c>
    </row>
    <row r="57" spans="1:8" ht="21" customHeight="1">
      <c r="A57" s="124" t="s">
        <v>233</v>
      </c>
      <c r="B57" s="5">
        <v>902</v>
      </c>
      <c r="C57" s="37">
        <v>1</v>
      </c>
      <c r="D57" s="37">
        <v>4</v>
      </c>
      <c r="E57" s="38" t="s">
        <v>232</v>
      </c>
      <c r="F57" s="5" t="s">
        <v>167</v>
      </c>
      <c r="G57" s="31">
        <v>3491565</v>
      </c>
      <c r="H57" s="31">
        <v>3491565</v>
      </c>
    </row>
    <row r="58" spans="1:8" ht="51.6" customHeight="1">
      <c r="A58" s="124" t="s">
        <v>231</v>
      </c>
      <c r="B58" s="5">
        <v>902</v>
      </c>
      <c r="C58" s="37">
        <v>1</v>
      </c>
      <c r="D58" s="37">
        <v>4</v>
      </c>
      <c r="E58" s="38" t="s">
        <v>230</v>
      </c>
      <c r="F58" s="5" t="s">
        <v>167</v>
      </c>
      <c r="G58" s="31">
        <v>3491565</v>
      </c>
      <c r="H58" s="31">
        <v>3491565</v>
      </c>
    </row>
    <row r="59" spans="1:8" ht="51.6" customHeight="1">
      <c r="A59" s="123" t="s">
        <v>207</v>
      </c>
      <c r="B59" s="5">
        <v>902</v>
      </c>
      <c r="C59" s="37">
        <v>1</v>
      </c>
      <c r="D59" s="37">
        <v>4</v>
      </c>
      <c r="E59" s="38" t="s">
        <v>230</v>
      </c>
      <c r="F59" s="5">
        <v>100</v>
      </c>
      <c r="G59" s="31">
        <v>3325300</v>
      </c>
      <c r="H59" s="31">
        <v>3325300</v>
      </c>
    </row>
    <row r="60" spans="1:8" ht="21" customHeight="1">
      <c r="A60" s="123" t="s">
        <v>183</v>
      </c>
      <c r="B60" s="5">
        <v>902</v>
      </c>
      <c r="C60" s="37">
        <v>1</v>
      </c>
      <c r="D60" s="37">
        <v>4</v>
      </c>
      <c r="E60" s="38" t="s">
        <v>230</v>
      </c>
      <c r="F60" s="5">
        <v>200</v>
      </c>
      <c r="G60" s="31">
        <v>166265</v>
      </c>
      <c r="H60" s="31">
        <v>166265</v>
      </c>
    </row>
    <row r="61" spans="1:8" ht="12.75" customHeight="1">
      <c r="A61" s="125" t="s">
        <v>105</v>
      </c>
      <c r="B61" s="5">
        <v>902</v>
      </c>
      <c r="C61" s="37">
        <v>1</v>
      </c>
      <c r="D61" s="37">
        <v>11</v>
      </c>
      <c r="E61" s="38" t="s">
        <v>167</v>
      </c>
      <c r="F61" s="5" t="s">
        <v>167</v>
      </c>
      <c r="G61" s="31">
        <v>250000</v>
      </c>
      <c r="H61" s="31">
        <v>250000</v>
      </c>
    </row>
    <row r="62" spans="1:8" ht="21" customHeight="1">
      <c r="A62" s="126" t="s">
        <v>244</v>
      </c>
      <c r="B62" s="5">
        <v>902</v>
      </c>
      <c r="C62" s="37">
        <v>1</v>
      </c>
      <c r="D62" s="37">
        <v>11</v>
      </c>
      <c r="E62" s="38" t="s">
        <v>243</v>
      </c>
      <c r="F62" s="5" t="s">
        <v>167</v>
      </c>
      <c r="G62" s="31">
        <v>250000</v>
      </c>
      <c r="H62" s="31">
        <v>250000</v>
      </c>
    </row>
    <row r="63" spans="1:8" ht="31.15" customHeight="1">
      <c r="A63" s="124" t="s">
        <v>413</v>
      </c>
      <c r="B63" s="5">
        <v>902</v>
      </c>
      <c r="C63" s="37">
        <v>1</v>
      </c>
      <c r="D63" s="37">
        <v>11</v>
      </c>
      <c r="E63" s="38" t="s">
        <v>412</v>
      </c>
      <c r="F63" s="5" t="s">
        <v>167</v>
      </c>
      <c r="G63" s="31">
        <v>250000</v>
      </c>
      <c r="H63" s="31">
        <v>250000</v>
      </c>
    </row>
    <row r="64" spans="1:8" ht="21" customHeight="1">
      <c r="A64" s="124" t="s">
        <v>104</v>
      </c>
      <c r="B64" s="5">
        <v>902</v>
      </c>
      <c r="C64" s="37">
        <v>1</v>
      </c>
      <c r="D64" s="37">
        <v>11</v>
      </c>
      <c r="E64" s="38" t="s">
        <v>103</v>
      </c>
      <c r="F64" s="5" t="s">
        <v>167</v>
      </c>
      <c r="G64" s="31">
        <v>250000</v>
      </c>
      <c r="H64" s="31">
        <v>250000</v>
      </c>
    </row>
    <row r="65" spans="1:8" ht="12.75" customHeight="1">
      <c r="A65" s="123" t="s">
        <v>206</v>
      </c>
      <c r="B65" s="5">
        <v>902</v>
      </c>
      <c r="C65" s="37">
        <v>1</v>
      </c>
      <c r="D65" s="37">
        <v>11</v>
      </c>
      <c r="E65" s="38" t="s">
        <v>103</v>
      </c>
      <c r="F65" s="5">
        <v>800</v>
      </c>
      <c r="G65" s="31">
        <v>250000</v>
      </c>
      <c r="H65" s="31">
        <v>250000</v>
      </c>
    </row>
    <row r="66" spans="1:8" ht="17.45" customHeight="1">
      <c r="A66" s="127" t="s">
        <v>296</v>
      </c>
      <c r="B66" s="29">
        <v>902</v>
      </c>
      <c r="C66" s="50">
        <v>1</v>
      </c>
      <c r="D66" s="50">
        <v>13</v>
      </c>
      <c r="E66" s="51" t="s">
        <v>167</v>
      </c>
      <c r="F66" s="29" t="s">
        <v>167</v>
      </c>
      <c r="G66" s="34">
        <v>6671514</v>
      </c>
      <c r="H66" s="34">
        <v>6671514</v>
      </c>
    </row>
    <row r="67" spans="1:8" ht="21" customHeight="1">
      <c r="A67" s="126" t="s">
        <v>244</v>
      </c>
      <c r="B67" s="5">
        <v>902</v>
      </c>
      <c r="C67" s="37">
        <v>1</v>
      </c>
      <c r="D67" s="37">
        <v>13</v>
      </c>
      <c r="E67" s="38" t="s">
        <v>243</v>
      </c>
      <c r="F67" s="5" t="s">
        <v>167</v>
      </c>
      <c r="G67" s="31">
        <v>48414</v>
      </c>
      <c r="H67" s="31">
        <v>48414</v>
      </c>
    </row>
    <row r="68" spans="1:8" ht="31.15" customHeight="1">
      <c r="A68" s="124" t="s">
        <v>413</v>
      </c>
      <c r="B68" s="5">
        <v>902</v>
      </c>
      <c r="C68" s="37">
        <v>1</v>
      </c>
      <c r="D68" s="37">
        <v>13</v>
      </c>
      <c r="E68" s="38" t="s">
        <v>412</v>
      </c>
      <c r="F68" s="5" t="s">
        <v>167</v>
      </c>
      <c r="G68" s="31">
        <v>48414</v>
      </c>
      <c r="H68" s="31">
        <v>48414</v>
      </c>
    </row>
    <row r="69" spans="1:8" ht="12.75" customHeight="1">
      <c r="A69" s="124" t="s">
        <v>97</v>
      </c>
      <c r="B69" s="5">
        <v>902</v>
      </c>
      <c r="C69" s="37">
        <v>1</v>
      </c>
      <c r="D69" s="37">
        <v>13</v>
      </c>
      <c r="E69" s="38" t="s">
        <v>96</v>
      </c>
      <c r="F69" s="5" t="s">
        <v>167</v>
      </c>
      <c r="G69" s="31">
        <v>48414</v>
      </c>
      <c r="H69" s="31">
        <v>48414</v>
      </c>
    </row>
    <row r="70" spans="1:8" ht="21" customHeight="1">
      <c r="A70" s="123" t="s">
        <v>183</v>
      </c>
      <c r="B70" s="5">
        <v>902</v>
      </c>
      <c r="C70" s="37">
        <v>1</v>
      </c>
      <c r="D70" s="37">
        <v>13</v>
      </c>
      <c r="E70" s="38" t="s">
        <v>96</v>
      </c>
      <c r="F70" s="5">
        <v>200</v>
      </c>
      <c r="G70" s="31">
        <v>48414</v>
      </c>
      <c r="H70" s="31">
        <v>48414</v>
      </c>
    </row>
    <row r="71" spans="1:8" ht="21" customHeight="1">
      <c r="A71" s="126" t="s">
        <v>95</v>
      </c>
      <c r="B71" s="5">
        <v>902</v>
      </c>
      <c r="C71" s="37">
        <v>1</v>
      </c>
      <c r="D71" s="37">
        <v>13</v>
      </c>
      <c r="E71" s="38" t="s">
        <v>94</v>
      </c>
      <c r="F71" s="5" t="s">
        <v>167</v>
      </c>
      <c r="G71" s="31">
        <v>5412000</v>
      </c>
      <c r="H71" s="31">
        <v>5412000</v>
      </c>
    </row>
    <row r="72" spans="1:8" ht="21" customHeight="1">
      <c r="A72" s="124" t="s">
        <v>93</v>
      </c>
      <c r="B72" s="5">
        <v>902</v>
      </c>
      <c r="C72" s="37">
        <v>1</v>
      </c>
      <c r="D72" s="37">
        <v>13</v>
      </c>
      <c r="E72" s="38" t="s">
        <v>92</v>
      </c>
      <c r="F72" s="5" t="s">
        <v>167</v>
      </c>
      <c r="G72" s="31">
        <v>5412000</v>
      </c>
      <c r="H72" s="31">
        <v>5412000</v>
      </c>
    </row>
    <row r="73" spans="1:8" ht="41.45" customHeight="1">
      <c r="A73" s="124" t="s">
        <v>91</v>
      </c>
      <c r="B73" s="5">
        <v>902</v>
      </c>
      <c r="C73" s="37">
        <v>1</v>
      </c>
      <c r="D73" s="37">
        <v>13</v>
      </c>
      <c r="E73" s="38" t="s">
        <v>90</v>
      </c>
      <c r="F73" s="5" t="s">
        <v>167</v>
      </c>
      <c r="G73" s="31">
        <v>5412000</v>
      </c>
      <c r="H73" s="31">
        <v>5412000</v>
      </c>
    </row>
    <row r="74" spans="1:8" ht="51.6" customHeight="1">
      <c r="A74" s="123" t="s">
        <v>207</v>
      </c>
      <c r="B74" s="5">
        <v>902</v>
      </c>
      <c r="C74" s="37">
        <v>1</v>
      </c>
      <c r="D74" s="37">
        <v>13</v>
      </c>
      <c r="E74" s="38" t="s">
        <v>90</v>
      </c>
      <c r="F74" s="5">
        <v>100</v>
      </c>
      <c r="G74" s="31">
        <v>4382186</v>
      </c>
      <c r="H74" s="31">
        <v>4382186</v>
      </c>
    </row>
    <row r="75" spans="1:8" ht="21" customHeight="1">
      <c r="A75" s="123" t="s">
        <v>183</v>
      </c>
      <c r="B75" s="5">
        <v>902</v>
      </c>
      <c r="C75" s="37">
        <v>1</v>
      </c>
      <c r="D75" s="37">
        <v>13</v>
      </c>
      <c r="E75" s="38" t="s">
        <v>90</v>
      </c>
      <c r="F75" s="5">
        <v>200</v>
      </c>
      <c r="G75" s="31">
        <v>1029814</v>
      </c>
      <c r="H75" s="31">
        <v>1029814</v>
      </c>
    </row>
    <row r="76" spans="1:8" ht="21" customHeight="1">
      <c r="A76" s="126" t="s">
        <v>88</v>
      </c>
      <c r="B76" s="5">
        <v>902</v>
      </c>
      <c r="C76" s="37">
        <v>1</v>
      </c>
      <c r="D76" s="37">
        <v>13</v>
      </c>
      <c r="E76" s="38" t="s">
        <v>89</v>
      </c>
      <c r="F76" s="5" t="s">
        <v>167</v>
      </c>
      <c r="G76" s="31">
        <v>581200</v>
      </c>
      <c r="H76" s="31">
        <v>581200</v>
      </c>
    </row>
    <row r="77" spans="1:8" ht="21" customHeight="1">
      <c r="A77" s="124" t="s">
        <v>88</v>
      </c>
      <c r="B77" s="5">
        <v>902</v>
      </c>
      <c r="C77" s="37">
        <v>1</v>
      </c>
      <c r="D77" s="37">
        <v>13</v>
      </c>
      <c r="E77" s="38" t="s">
        <v>87</v>
      </c>
      <c r="F77" s="5" t="s">
        <v>167</v>
      </c>
      <c r="G77" s="31">
        <v>581200</v>
      </c>
      <c r="H77" s="31">
        <v>581200</v>
      </c>
    </row>
    <row r="78" spans="1:8" ht="51.6" customHeight="1">
      <c r="A78" s="123" t="s">
        <v>207</v>
      </c>
      <c r="B78" s="5">
        <v>902</v>
      </c>
      <c r="C78" s="37">
        <v>1</v>
      </c>
      <c r="D78" s="37">
        <v>13</v>
      </c>
      <c r="E78" s="38" t="s">
        <v>87</v>
      </c>
      <c r="F78" s="5">
        <v>100</v>
      </c>
      <c r="G78" s="31">
        <v>554212</v>
      </c>
      <c r="H78" s="31">
        <v>554212</v>
      </c>
    </row>
    <row r="79" spans="1:8" ht="21" customHeight="1">
      <c r="A79" s="123" t="s">
        <v>183</v>
      </c>
      <c r="B79" s="5">
        <v>902</v>
      </c>
      <c r="C79" s="37">
        <v>1</v>
      </c>
      <c r="D79" s="37">
        <v>13</v>
      </c>
      <c r="E79" s="38" t="s">
        <v>87</v>
      </c>
      <c r="F79" s="5">
        <v>200</v>
      </c>
      <c r="G79" s="31">
        <v>26988</v>
      </c>
      <c r="H79" s="31">
        <v>26988</v>
      </c>
    </row>
    <row r="80" spans="1:8" ht="41.45" customHeight="1">
      <c r="A80" s="124" t="s">
        <v>86</v>
      </c>
      <c r="B80" s="5">
        <v>902</v>
      </c>
      <c r="C80" s="37">
        <v>1</v>
      </c>
      <c r="D80" s="37">
        <v>13</v>
      </c>
      <c r="E80" s="38" t="s">
        <v>84</v>
      </c>
      <c r="F80" s="5" t="s">
        <v>167</v>
      </c>
      <c r="G80" s="31">
        <v>605200</v>
      </c>
      <c r="H80" s="31">
        <v>605200</v>
      </c>
    </row>
    <row r="81" spans="1:8" ht="51.6" customHeight="1">
      <c r="A81" s="123" t="s">
        <v>207</v>
      </c>
      <c r="B81" s="5">
        <v>902</v>
      </c>
      <c r="C81" s="37">
        <v>1</v>
      </c>
      <c r="D81" s="37">
        <v>13</v>
      </c>
      <c r="E81" s="38" t="s">
        <v>84</v>
      </c>
      <c r="F81" s="5">
        <v>100</v>
      </c>
      <c r="G81" s="31">
        <v>554212</v>
      </c>
      <c r="H81" s="31">
        <v>554212</v>
      </c>
    </row>
    <row r="82" spans="1:8" ht="21" customHeight="1">
      <c r="A82" s="123" t="s">
        <v>183</v>
      </c>
      <c r="B82" s="5">
        <v>902</v>
      </c>
      <c r="C82" s="37">
        <v>1</v>
      </c>
      <c r="D82" s="37">
        <v>13</v>
      </c>
      <c r="E82" s="38" t="s">
        <v>84</v>
      </c>
      <c r="F82" s="5">
        <v>200</v>
      </c>
      <c r="G82" s="31">
        <v>50988</v>
      </c>
      <c r="H82" s="31">
        <v>50988</v>
      </c>
    </row>
    <row r="83" spans="1:8" ht="72" customHeight="1">
      <c r="A83" s="124" t="s">
        <v>83</v>
      </c>
      <c r="B83" s="5">
        <v>902</v>
      </c>
      <c r="C83" s="37">
        <v>1</v>
      </c>
      <c r="D83" s="37">
        <v>13</v>
      </c>
      <c r="E83" s="38" t="s">
        <v>82</v>
      </c>
      <c r="F83" s="5" t="s">
        <v>167</v>
      </c>
      <c r="G83" s="31">
        <v>700</v>
      </c>
      <c r="H83" s="31">
        <v>700</v>
      </c>
    </row>
    <row r="84" spans="1:8" ht="21" customHeight="1">
      <c r="A84" s="123" t="s">
        <v>183</v>
      </c>
      <c r="B84" s="5">
        <v>902</v>
      </c>
      <c r="C84" s="37">
        <v>1</v>
      </c>
      <c r="D84" s="37">
        <v>13</v>
      </c>
      <c r="E84" s="38" t="s">
        <v>82</v>
      </c>
      <c r="F84" s="5">
        <v>200</v>
      </c>
      <c r="G84" s="31">
        <v>700</v>
      </c>
      <c r="H84" s="31">
        <v>700</v>
      </c>
    </row>
    <row r="85" spans="1:8" ht="22.15" customHeight="1">
      <c r="A85" s="122" t="s">
        <v>229</v>
      </c>
      <c r="B85" s="6">
        <v>902</v>
      </c>
      <c r="C85" s="39">
        <v>3</v>
      </c>
      <c r="D85" s="39">
        <v>0</v>
      </c>
      <c r="E85" s="40" t="s">
        <v>167</v>
      </c>
      <c r="F85" s="6" t="s">
        <v>167</v>
      </c>
      <c r="G85" s="33">
        <v>200000</v>
      </c>
      <c r="H85" s="33">
        <v>200000</v>
      </c>
    </row>
    <row r="86" spans="1:8" ht="31.15" customHeight="1">
      <c r="A86" s="125" t="s">
        <v>228</v>
      </c>
      <c r="B86" s="5">
        <v>902</v>
      </c>
      <c r="C86" s="37">
        <v>3</v>
      </c>
      <c r="D86" s="37">
        <v>9</v>
      </c>
      <c r="E86" s="38" t="s">
        <v>167</v>
      </c>
      <c r="F86" s="5" t="s">
        <v>167</v>
      </c>
      <c r="G86" s="31">
        <v>200000</v>
      </c>
      <c r="H86" s="31">
        <v>200000</v>
      </c>
    </row>
    <row r="87" spans="1:8" ht="21" customHeight="1">
      <c r="A87" s="126" t="s">
        <v>244</v>
      </c>
      <c r="B87" s="5">
        <v>902</v>
      </c>
      <c r="C87" s="37">
        <v>3</v>
      </c>
      <c r="D87" s="37">
        <v>9</v>
      </c>
      <c r="E87" s="38" t="s">
        <v>243</v>
      </c>
      <c r="F87" s="5" t="s">
        <v>167</v>
      </c>
      <c r="G87" s="31">
        <v>200000</v>
      </c>
      <c r="H87" s="31">
        <v>200000</v>
      </c>
    </row>
    <row r="88" spans="1:8" ht="31.15" customHeight="1">
      <c r="A88" s="124" t="s">
        <v>413</v>
      </c>
      <c r="B88" s="5">
        <v>902</v>
      </c>
      <c r="C88" s="37">
        <v>3</v>
      </c>
      <c r="D88" s="37">
        <v>9</v>
      </c>
      <c r="E88" s="38" t="s">
        <v>412</v>
      </c>
      <c r="F88" s="5" t="s">
        <v>167</v>
      </c>
      <c r="G88" s="31">
        <v>200000</v>
      </c>
      <c r="H88" s="31">
        <v>200000</v>
      </c>
    </row>
    <row r="89" spans="1:8" ht="21" customHeight="1">
      <c r="A89" s="124" t="s">
        <v>81</v>
      </c>
      <c r="B89" s="5">
        <v>902</v>
      </c>
      <c r="C89" s="37">
        <v>3</v>
      </c>
      <c r="D89" s="37">
        <v>9</v>
      </c>
      <c r="E89" s="38" t="s">
        <v>80</v>
      </c>
      <c r="F89" s="5" t="s">
        <v>167</v>
      </c>
      <c r="G89" s="31">
        <v>200000</v>
      </c>
      <c r="H89" s="31">
        <v>200000</v>
      </c>
    </row>
    <row r="90" spans="1:8" ht="21" customHeight="1">
      <c r="A90" s="123" t="s">
        <v>183</v>
      </c>
      <c r="B90" s="5">
        <v>902</v>
      </c>
      <c r="C90" s="37">
        <v>3</v>
      </c>
      <c r="D90" s="37">
        <v>9</v>
      </c>
      <c r="E90" s="38" t="s">
        <v>80</v>
      </c>
      <c r="F90" s="5">
        <v>200</v>
      </c>
      <c r="G90" s="31">
        <v>200000</v>
      </c>
      <c r="H90" s="31">
        <v>200000</v>
      </c>
    </row>
    <row r="91" spans="1:8" ht="11.45" customHeight="1">
      <c r="A91" s="122" t="s">
        <v>211</v>
      </c>
      <c r="B91" s="6">
        <v>902</v>
      </c>
      <c r="C91" s="39">
        <v>4</v>
      </c>
      <c r="D91" s="39">
        <v>0</v>
      </c>
      <c r="E91" s="40" t="s">
        <v>167</v>
      </c>
      <c r="F91" s="6" t="s">
        <v>167</v>
      </c>
      <c r="G91" s="33">
        <v>27534526</v>
      </c>
      <c r="H91" s="33">
        <v>25450838</v>
      </c>
    </row>
    <row r="92" spans="1:8" ht="12.75" customHeight="1">
      <c r="A92" s="125" t="s">
        <v>79</v>
      </c>
      <c r="B92" s="5">
        <v>902</v>
      </c>
      <c r="C92" s="37">
        <v>4</v>
      </c>
      <c r="D92" s="37">
        <v>1</v>
      </c>
      <c r="E92" s="38" t="s">
        <v>167</v>
      </c>
      <c r="F92" s="5" t="s">
        <v>167</v>
      </c>
      <c r="G92" s="31">
        <v>193900</v>
      </c>
      <c r="H92" s="31">
        <v>193900</v>
      </c>
    </row>
    <row r="93" spans="1:8" ht="41.45" customHeight="1">
      <c r="A93" s="124" t="s">
        <v>77</v>
      </c>
      <c r="B93" s="5">
        <v>902</v>
      </c>
      <c r="C93" s="37">
        <v>4</v>
      </c>
      <c r="D93" s="37">
        <v>1</v>
      </c>
      <c r="E93" s="38" t="s">
        <v>78</v>
      </c>
      <c r="F93" s="5" t="s">
        <v>167</v>
      </c>
      <c r="G93" s="31">
        <v>193900</v>
      </c>
      <c r="H93" s="31">
        <v>193900</v>
      </c>
    </row>
    <row r="94" spans="1:8" ht="41.45" customHeight="1">
      <c r="A94" s="124" t="s">
        <v>77</v>
      </c>
      <c r="B94" s="5">
        <v>902</v>
      </c>
      <c r="C94" s="37">
        <v>4</v>
      </c>
      <c r="D94" s="37">
        <v>1</v>
      </c>
      <c r="E94" s="38" t="s">
        <v>76</v>
      </c>
      <c r="F94" s="5" t="s">
        <v>167</v>
      </c>
      <c r="G94" s="31">
        <v>32300</v>
      </c>
      <c r="H94" s="31">
        <v>32300</v>
      </c>
    </row>
    <row r="95" spans="1:8" ht="51.6" customHeight="1">
      <c r="A95" s="123" t="s">
        <v>207</v>
      </c>
      <c r="B95" s="5">
        <v>902</v>
      </c>
      <c r="C95" s="37">
        <v>4</v>
      </c>
      <c r="D95" s="37">
        <v>1</v>
      </c>
      <c r="E95" s="38" t="s">
        <v>76</v>
      </c>
      <c r="F95" s="5">
        <v>100</v>
      </c>
      <c r="G95" s="31">
        <v>30762</v>
      </c>
      <c r="H95" s="31">
        <v>30762</v>
      </c>
    </row>
    <row r="96" spans="1:8" ht="21" customHeight="1">
      <c r="A96" s="123" t="s">
        <v>183</v>
      </c>
      <c r="B96" s="5">
        <v>902</v>
      </c>
      <c r="C96" s="37">
        <v>4</v>
      </c>
      <c r="D96" s="37">
        <v>1</v>
      </c>
      <c r="E96" s="38" t="s">
        <v>76</v>
      </c>
      <c r="F96" s="5">
        <v>200</v>
      </c>
      <c r="G96" s="31">
        <v>1538</v>
      </c>
      <c r="H96" s="31">
        <v>1538</v>
      </c>
    </row>
    <row r="97" spans="1:8" ht="31.15" customHeight="1">
      <c r="A97" s="124" t="s">
        <v>75</v>
      </c>
      <c r="B97" s="5">
        <v>902</v>
      </c>
      <c r="C97" s="37">
        <v>4</v>
      </c>
      <c r="D97" s="37">
        <v>1</v>
      </c>
      <c r="E97" s="38" t="s">
        <v>74</v>
      </c>
      <c r="F97" s="5" t="s">
        <v>167</v>
      </c>
      <c r="G97" s="31">
        <v>161600</v>
      </c>
      <c r="H97" s="31">
        <v>161600</v>
      </c>
    </row>
    <row r="98" spans="1:8" ht="51.6" customHeight="1">
      <c r="A98" s="123" t="s">
        <v>207</v>
      </c>
      <c r="B98" s="5">
        <v>902</v>
      </c>
      <c r="C98" s="37">
        <v>4</v>
      </c>
      <c r="D98" s="37">
        <v>1</v>
      </c>
      <c r="E98" s="38" t="s">
        <v>74</v>
      </c>
      <c r="F98" s="5">
        <v>100</v>
      </c>
      <c r="G98" s="31">
        <v>153905</v>
      </c>
      <c r="H98" s="31">
        <v>153905</v>
      </c>
    </row>
    <row r="99" spans="1:8" ht="21" customHeight="1">
      <c r="A99" s="123" t="s">
        <v>183</v>
      </c>
      <c r="B99" s="5">
        <v>902</v>
      </c>
      <c r="C99" s="37">
        <v>4</v>
      </c>
      <c r="D99" s="37">
        <v>1</v>
      </c>
      <c r="E99" s="38" t="s">
        <v>74</v>
      </c>
      <c r="F99" s="5">
        <v>200</v>
      </c>
      <c r="G99" s="31">
        <v>7695</v>
      </c>
      <c r="H99" s="31">
        <v>7695</v>
      </c>
    </row>
    <row r="100" spans="1:8" ht="11.25" customHeight="1">
      <c r="A100" s="125" t="s">
        <v>73</v>
      </c>
      <c r="B100" s="5">
        <v>902</v>
      </c>
      <c r="C100" s="37">
        <v>4</v>
      </c>
      <c r="D100" s="37">
        <v>5</v>
      </c>
      <c r="E100" s="38" t="s">
        <v>167</v>
      </c>
      <c r="F100" s="5" t="s">
        <v>167</v>
      </c>
      <c r="G100" s="31">
        <v>438700</v>
      </c>
      <c r="H100" s="31">
        <v>438700</v>
      </c>
    </row>
    <row r="101" spans="1:8" ht="41.45" customHeight="1">
      <c r="A101" s="126" t="s">
        <v>70</v>
      </c>
      <c r="B101" s="5">
        <v>902</v>
      </c>
      <c r="C101" s="37">
        <v>4</v>
      </c>
      <c r="D101" s="37">
        <v>5</v>
      </c>
      <c r="E101" s="38" t="s">
        <v>72</v>
      </c>
      <c r="F101" s="5" t="s">
        <v>167</v>
      </c>
      <c r="G101" s="31">
        <v>438700</v>
      </c>
      <c r="H101" s="31">
        <v>438700</v>
      </c>
    </row>
    <row r="102" spans="1:8" ht="41.45" customHeight="1">
      <c r="A102" s="124" t="s">
        <v>70</v>
      </c>
      <c r="B102" s="5">
        <v>902</v>
      </c>
      <c r="C102" s="37">
        <v>4</v>
      </c>
      <c r="D102" s="37">
        <v>5</v>
      </c>
      <c r="E102" s="38" t="s">
        <v>71</v>
      </c>
      <c r="F102" s="5" t="s">
        <v>167</v>
      </c>
      <c r="G102" s="31">
        <v>438700</v>
      </c>
      <c r="H102" s="31">
        <v>438700</v>
      </c>
    </row>
    <row r="103" spans="1:8" ht="41.45" customHeight="1">
      <c r="A103" s="124" t="s">
        <v>70</v>
      </c>
      <c r="B103" s="5">
        <v>902</v>
      </c>
      <c r="C103" s="37">
        <v>4</v>
      </c>
      <c r="D103" s="37">
        <v>5</v>
      </c>
      <c r="E103" s="38" t="s">
        <v>69</v>
      </c>
      <c r="F103" s="5" t="s">
        <v>167</v>
      </c>
      <c r="G103" s="31">
        <v>438700</v>
      </c>
      <c r="H103" s="31">
        <v>438700</v>
      </c>
    </row>
    <row r="104" spans="1:8" ht="21" customHeight="1">
      <c r="A104" s="123" t="s">
        <v>183</v>
      </c>
      <c r="B104" s="5">
        <v>902</v>
      </c>
      <c r="C104" s="37">
        <v>4</v>
      </c>
      <c r="D104" s="37">
        <v>5</v>
      </c>
      <c r="E104" s="38" t="s">
        <v>69</v>
      </c>
      <c r="F104" s="5">
        <v>200</v>
      </c>
      <c r="G104" s="31">
        <v>438700</v>
      </c>
      <c r="H104" s="31">
        <v>438700</v>
      </c>
    </row>
    <row r="105" spans="1:8" ht="12.75" customHeight="1">
      <c r="A105" s="125" t="s">
        <v>68</v>
      </c>
      <c r="B105" s="5">
        <v>902</v>
      </c>
      <c r="C105" s="37">
        <v>4</v>
      </c>
      <c r="D105" s="37">
        <v>9</v>
      </c>
      <c r="E105" s="38" t="s">
        <v>167</v>
      </c>
      <c r="F105" s="5" t="s">
        <v>167</v>
      </c>
      <c r="G105" s="31">
        <v>26721426</v>
      </c>
      <c r="H105" s="31">
        <v>24637738</v>
      </c>
    </row>
    <row r="106" spans="1:8" ht="21" customHeight="1">
      <c r="A106" s="126" t="s">
        <v>188</v>
      </c>
      <c r="B106" s="5">
        <v>902</v>
      </c>
      <c r="C106" s="37">
        <v>4</v>
      </c>
      <c r="D106" s="37">
        <v>9</v>
      </c>
      <c r="E106" s="38" t="s">
        <v>187</v>
      </c>
      <c r="F106" s="5" t="s">
        <v>167</v>
      </c>
      <c r="G106" s="31">
        <v>26721426</v>
      </c>
      <c r="H106" s="31">
        <v>24637738</v>
      </c>
    </row>
    <row r="107" spans="1:8" ht="21" customHeight="1">
      <c r="A107" s="124" t="s">
        <v>67</v>
      </c>
      <c r="B107" s="5">
        <v>902</v>
      </c>
      <c r="C107" s="37">
        <v>4</v>
      </c>
      <c r="D107" s="37">
        <v>9</v>
      </c>
      <c r="E107" s="38" t="s">
        <v>66</v>
      </c>
      <c r="F107" s="5" t="s">
        <v>167</v>
      </c>
      <c r="G107" s="31">
        <v>24629626</v>
      </c>
      <c r="H107" s="31">
        <v>22545938</v>
      </c>
    </row>
    <row r="108" spans="1:8" ht="11.25" customHeight="1">
      <c r="A108" s="124" t="s">
        <v>63</v>
      </c>
      <c r="B108" s="5">
        <v>902</v>
      </c>
      <c r="C108" s="37">
        <v>4</v>
      </c>
      <c r="D108" s="37">
        <v>9</v>
      </c>
      <c r="E108" s="38" t="s">
        <v>62</v>
      </c>
      <c r="F108" s="5" t="s">
        <v>167</v>
      </c>
      <c r="G108" s="31">
        <v>19126626</v>
      </c>
      <c r="H108" s="31">
        <v>17042938</v>
      </c>
    </row>
    <row r="109" spans="1:8" ht="21" customHeight="1">
      <c r="A109" s="123" t="s">
        <v>183</v>
      </c>
      <c r="B109" s="5">
        <v>902</v>
      </c>
      <c r="C109" s="37">
        <v>4</v>
      </c>
      <c r="D109" s="37">
        <v>9</v>
      </c>
      <c r="E109" s="38" t="s">
        <v>62</v>
      </c>
      <c r="F109" s="5">
        <v>200</v>
      </c>
      <c r="G109" s="31">
        <v>19126626</v>
      </c>
      <c r="H109" s="31">
        <v>17042938</v>
      </c>
    </row>
    <row r="110" spans="1:8" ht="18" customHeight="1">
      <c r="A110" s="124" t="s">
        <v>61</v>
      </c>
      <c r="B110" s="5">
        <v>902</v>
      </c>
      <c r="C110" s="37">
        <v>4</v>
      </c>
      <c r="D110" s="37">
        <v>9</v>
      </c>
      <c r="E110" s="38" t="s">
        <v>60</v>
      </c>
      <c r="F110" s="5" t="s">
        <v>167</v>
      </c>
      <c r="G110" s="31">
        <v>503000</v>
      </c>
      <c r="H110" s="31">
        <v>503000</v>
      </c>
    </row>
    <row r="111" spans="1:8" ht="21" customHeight="1">
      <c r="A111" s="123" t="s">
        <v>183</v>
      </c>
      <c r="B111" s="5">
        <v>902</v>
      </c>
      <c r="C111" s="37">
        <v>4</v>
      </c>
      <c r="D111" s="37">
        <v>9</v>
      </c>
      <c r="E111" s="38" t="s">
        <v>60</v>
      </c>
      <c r="F111" s="5">
        <v>200</v>
      </c>
      <c r="G111" s="31">
        <v>503000</v>
      </c>
      <c r="H111" s="31">
        <v>503000</v>
      </c>
    </row>
    <row r="112" spans="1:8" ht="11.25" customHeight="1">
      <c r="A112" s="124" t="s">
        <v>59</v>
      </c>
      <c r="B112" s="5">
        <v>902</v>
      </c>
      <c r="C112" s="37">
        <v>4</v>
      </c>
      <c r="D112" s="37">
        <v>9</v>
      </c>
      <c r="E112" s="38" t="s">
        <v>58</v>
      </c>
      <c r="F112" s="5" t="s">
        <v>167</v>
      </c>
      <c r="G112" s="31">
        <v>5000000</v>
      </c>
      <c r="H112" s="31">
        <v>5000000</v>
      </c>
    </row>
    <row r="113" spans="1:8" ht="21" customHeight="1">
      <c r="A113" s="123" t="s">
        <v>183</v>
      </c>
      <c r="B113" s="5">
        <v>902</v>
      </c>
      <c r="C113" s="37">
        <v>4</v>
      </c>
      <c r="D113" s="37">
        <v>9</v>
      </c>
      <c r="E113" s="38" t="s">
        <v>58</v>
      </c>
      <c r="F113" s="5">
        <v>200</v>
      </c>
      <c r="G113" s="31">
        <v>5000000</v>
      </c>
      <c r="H113" s="31">
        <v>5000000</v>
      </c>
    </row>
    <row r="114" spans="1:8" ht="31.15" customHeight="1">
      <c r="A114" s="124" t="s">
        <v>57</v>
      </c>
      <c r="B114" s="5">
        <v>902</v>
      </c>
      <c r="C114" s="37">
        <v>4</v>
      </c>
      <c r="D114" s="37">
        <v>9</v>
      </c>
      <c r="E114" s="38" t="s">
        <v>56</v>
      </c>
      <c r="F114" s="5" t="s">
        <v>167</v>
      </c>
      <c r="G114" s="31">
        <v>2091800</v>
      </c>
      <c r="H114" s="31">
        <v>2091800</v>
      </c>
    </row>
    <row r="115" spans="1:8" ht="12.75" customHeight="1">
      <c r="A115" s="124" t="s">
        <v>55</v>
      </c>
      <c r="B115" s="5">
        <v>902</v>
      </c>
      <c r="C115" s="37">
        <v>4</v>
      </c>
      <c r="D115" s="37">
        <v>9</v>
      </c>
      <c r="E115" s="38" t="s">
        <v>54</v>
      </c>
      <c r="F115" s="5" t="s">
        <v>167</v>
      </c>
      <c r="G115" s="31">
        <v>900000</v>
      </c>
      <c r="H115" s="31">
        <v>900000</v>
      </c>
    </row>
    <row r="116" spans="1:8" ht="21" customHeight="1">
      <c r="A116" s="123" t="s">
        <v>183</v>
      </c>
      <c r="B116" s="5">
        <v>902</v>
      </c>
      <c r="C116" s="37">
        <v>4</v>
      </c>
      <c r="D116" s="37">
        <v>9</v>
      </c>
      <c r="E116" s="38" t="s">
        <v>54</v>
      </c>
      <c r="F116" s="5">
        <v>200</v>
      </c>
      <c r="G116" s="31">
        <v>900000</v>
      </c>
      <c r="H116" s="31">
        <v>900000</v>
      </c>
    </row>
    <row r="117" spans="1:8" ht="21" customHeight="1">
      <c r="A117" s="124" t="s">
        <v>53</v>
      </c>
      <c r="B117" s="5">
        <v>902</v>
      </c>
      <c r="C117" s="37">
        <v>4</v>
      </c>
      <c r="D117" s="37">
        <v>9</v>
      </c>
      <c r="E117" s="38" t="s">
        <v>52</v>
      </c>
      <c r="F117" s="5" t="s">
        <v>167</v>
      </c>
      <c r="G117" s="31">
        <v>650000</v>
      </c>
      <c r="H117" s="31">
        <v>650000</v>
      </c>
    </row>
    <row r="118" spans="1:8" ht="21" customHeight="1">
      <c r="A118" s="123" t="s">
        <v>183</v>
      </c>
      <c r="B118" s="5">
        <v>902</v>
      </c>
      <c r="C118" s="37">
        <v>4</v>
      </c>
      <c r="D118" s="37">
        <v>9</v>
      </c>
      <c r="E118" s="38" t="s">
        <v>52</v>
      </c>
      <c r="F118" s="5">
        <v>200</v>
      </c>
      <c r="G118" s="31">
        <v>650000</v>
      </c>
      <c r="H118" s="31">
        <v>650000</v>
      </c>
    </row>
    <row r="119" spans="1:8" ht="12.75" customHeight="1">
      <c r="A119" s="124" t="s">
        <v>51</v>
      </c>
      <c r="B119" s="5">
        <v>902</v>
      </c>
      <c r="C119" s="37">
        <v>4</v>
      </c>
      <c r="D119" s="37">
        <v>9</v>
      </c>
      <c r="E119" s="38" t="s">
        <v>50</v>
      </c>
      <c r="F119" s="5" t="s">
        <v>167</v>
      </c>
      <c r="G119" s="31">
        <v>541800</v>
      </c>
      <c r="H119" s="31">
        <v>541800</v>
      </c>
    </row>
    <row r="120" spans="1:8" ht="21" customHeight="1">
      <c r="A120" s="123" t="s">
        <v>183</v>
      </c>
      <c r="B120" s="5">
        <v>902</v>
      </c>
      <c r="C120" s="37">
        <v>4</v>
      </c>
      <c r="D120" s="37">
        <v>9</v>
      </c>
      <c r="E120" s="38" t="s">
        <v>50</v>
      </c>
      <c r="F120" s="5">
        <v>200</v>
      </c>
      <c r="G120" s="31">
        <v>541800</v>
      </c>
      <c r="H120" s="31">
        <v>541800</v>
      </c>
    </row>
    <row r="121" spans="1:8" ht="12.75" customHeight="1">
      <c r="A121" s="125" t="s">
        <v>210</v>
      </c>
      <c r="B121" s="5">
        <v>902</v>
      </c>
      <c r="C121" s="37">
        <v>4</v>
      </c>
      <c r="D121" s="37">
        <v>12</v>
      </c>
      <c r="E121" s="38" t="s">
        <v>167</v>
      </c>
      <c r="F121" s="5" t="s">
        <v>167</v>
      </c>
      <c r="G121" s="31">
        <v>22500</v>
      </c>
      <c r="H121" s="31">
        <v>22500</v>
      </c>
    </row>
    <row r="122" spans="1:8" ht="31.15" customHeight="1">
      <c r="A122" s="126" t="s">
        <v>43</v>
      </c>
      <c r="B122" s="5">
        <v>902</v>
      </c>
      <c r="C122" s="37">
        <v>4</v>
      </c>
      <c r="D122" s="37">
        <v>12</v>
      </c>
      <c r="E122" s="38" t="s">
        <v>42</v>
      </c>
      <c r="F122" s="5" t="s">
        <v>167</v>
      </c>
      <c r="G122" s="31">
        <v>22500</v>
      </c>
      <c r="H122" s="31">
        <v>22500</v>
      </c>
    </row>
    <row r="123" spans="1:8" ht="31.15" customHeight="1">
      <c r="A123" s="124" t="s">
        <v>41</v>
      </c>
      <c r="B123" s="5">
        <v>902</v>
      </c>
      <c r="C123" s="37">
        <v>4</v>
      </c>
      <c r="D123" s="37">
        <v>12</v>
      </c>
      <c r="E123" s="38" t="s">
        <v>40</v>
      </c>
      <c r="F123" s="5" t="s">
        <v>167</v>
      </c>
      <c r="G123" s="31">
        <v>22500</v>
      </c>
      <c r="H123" s="31">
        <v>22500</v>
      </c>
    </row>
    <row r="124" spans="1:8" ht="31.15" customHeight="1">
      <c r="A124" s="124" t="s">
        <v>39</v>
      </c>
      <c r="B124" s="5">
        <v>902</v>
      </c>
      <c r="C124" s="37">
        <v>4</v>
      </c>
      <c r="D124" s="37">
        <v>12</v>
      </c>
      <c r="E124" s="38" t="s">
        <v>38</v>
      </c>
      <c r="F124" s="5" t="s">
        <v>167</v>
      </c>
      <c r="G124" s="31">
        <v>22500</v>
      </c>
      <c r="H124" s="31">
        <v>22500</v>
      </c>
    </row>
    <row r="125" spans="1:8" ht="21" customHeight="1">
      <c r="A125" s="123" t="s">
        <v>183</v>
      </c>
      <c r="B125" s="5">
        <v>902</v>
      </c>
      <c r="C125" s="37">
        <v>4</v>
      </c>
      <c r="D125" s="37">
        <v>12</v>
      </c>
      <c r="E125" s="38" t="s">
        <v>38</v>
      </c>
      <c r="F125" s="5">
        <v>200</v>
      </c>
      <c r="G125" s="31">
        <v>22500</v>
      </c>
      <c r="H125" s="31">
        <v>22500</v>
      </c>
    </row>
    <row r="126" spans="1:8" ht="24.6" customHeight="1">
      <c r="A126" s="122" t="s">
        <v>204</v>
      </c>
      <c r="B126" s="6">
        <v>902</v>
      </c>
      <c r="C126" s="39">
        <v>5</v>
      </c>
      <c r="D126" s="39">
        <v>0</v>
      </c>
      <c r="E126" s="40" t="s">
        <v>167</v>
      </c>
      <c r="F126" s="6" t="s">
        <v>167</v>
      </c>
      <c r="G126" s="33">
        <v>19074530.530000001</v>
      </c>
      <c r="H126" s="33">
        <v>16517981.07</v>
      </c>
    </row>
    <row r="127" spans="1:8" ht="12.75" customHeight="1">
      <c r="A127" s="125" t="s">
        <v>203</v>
      </c>
      <c r="B127" s="5">
        <v>902</v>
      </c>
      <c r="C127" s="37">
        <v>5</v>
      </c>
      <c r="D127" s="37">
        <v>1</v>
      </c>
      <c r="E127" s="38" t="s">
        <v>167</v>
      </c>
      <c r="F127" s="5" t="s">
        <v>167</v>
      </c>
      <c r="G127" s="31">
        <v>6556201.8200000003</v>
      </c>
      <c r="H127" s="31">
        <v>919068.72</v>
      </c>
    </row>
    <row r="128" spans="1:8" ht="21" customHeight="1">
      <c r="A128" s="126" t="s">
        <v>188</v>
      </c>
      <c r="B128" s="5">
        <v>902</v>
      </c>
      <c r="C128" s="37">
        <v>5</v>
      </c>
      <c r="D128" s="37">
        <v>1</v>
      </c>
      <c r="E128" s="38" t="s">
        <v>187</v>
      </c>
      <c r="F128" s="5" t="s">
        <v>167</v>
      </c>
      <c r="G128" s="31">
        <v>6556202</v>
      </c>
      <c r="H128" s="31">
        <v>919069</v>
      </c>
    </row>
    <row r="129" spans="1:8" ht="61.9" customHeight="1">
      <c r="A129" s="124" t="s">
        <v>34</v>
      </c>
      <c r="B129" s="5">
        <v>902</v>
      </c>
      <c r="C129" s="37">
        <v>5</v>
      </c>
      <c r="D129" s="37">
        <v>1</v>
      </c>
      <c r="E129" s="38" t="s">
        <v>35</v>
      </c>
      <c r="F129" s="5" t="s">
        <v>167</v>
      </c>
      <c r="G129" s="31">
        <v>4959869</v>
      </c>
      <c r="H129" s="31">
        <v>919069</v>
      </c>
    </row>
    <row r="130" spans="1:8" ht="41.45" customHeight="1">
      <c r="A130" s="124" t="s">
        <v>32</v>
      </c>
      <c r="B130" s="5">
        <v>902</v>
      </c>
      <c r="C130" s="37">
        <v>5</v>
      </c>
      <c r="D130" s="37">
        <v>1</v>
      </c>
      <c r="E130" s="38" t="s">
        <v>31</v>
      </c>
      <c r="F130" s="5" t="s">
        <v>167</v>
      </c>
      <c r="G130" s="31">
        <v>4959869</v>
      </c>
      <c r="H130" s="31">
        <v>919069</v>
      </c>
    </row>
    <row r="131" spans="1:8" ht="21" customHeight="1">
      <c r="A131" s="123" t="s">
        <v>183</v>
      </c>
      <c r="B131" s="5">
        <v>902</v>
      </c>
      <c r="C131" s="37">
        <v>5</v>
      </c>
      <c r="D131" s="37">
        <v>1</v>
      </c>
      <c r="E131" s="38" t="s">
        <v>31</v>
      </c>
      <c r="F131" s="5">
        <v>200</v>
      </c>
      <c r="G131" s="31">
        <v>4959869</v>
      </c>
      <c r="H131" s="31">
        <v>919069</v>
      </c>
    </row>
    <row r="132" spans="1:8" ht="21" customHeight="1">
      <c r="A132" s="124" t="s">
        <v>194</v>
      </c>
      <c r="B132" s="5">
        <v>902</v>
      </c>
      <c r="C132" s="37">
        <v>5</v>
      </c>
      <c r="D132" s="37">
        <v>1</v>
      </c>
      <c r="E132" s="38" t="s">
        <v>193</v>
      </c>
      <c r="F132" s="5" t="s">
        <v>167</v>
      </c>
      <c r="G132" s="31">
        <v>1596333</v>
      </c>
      <c r="H132" s="31">
        <v>0</v>
      </c>
    </row>
    <row r="133" spans="1:8" ht="18" customHeight="1">
      <c r="A133" s="124" t="s">
        <v>192</v>
      </c>
      <c r="B133" s="5">
        <v>902</v>
      </c>
      <c r="C133" s="37">
        <v>5</v>
      </c>
      <c r="D133" s="37">
        <v>1</v>
      </c>
      <c r="E133" s="38" t="s">
        <v>191</v>
      </c>
      <c r="F133" s="5" t="s">
        <v>167</v>
      </c>
      <c r="G133" s="31">
        <v>308000</v>
      </c>
      <c r="H133" s="31">
        <v>0</v>
      </c>
    </row>
    <row r="134" spans="1:8" ht="21" customHeight="1">
      <c r="A134" s="123" t="s">
        <v>183</v>
      </c>
      <c r="B134" s="5">
        <v>902</v>
      </c>
      <c r="C134" s="37">
        <v>5</v>
      </c>
      <c r="D134" s="37">
        <v>1</v>
      </c>
      <c r="E134" s="38" t="s">
        <v>191</v>
      </c>
      <c r="F134" s="5">
        <v>200</v>
      </c>
      <c r="G134" s="31">
        <v>308000</v>
      </c>
      <c r="H134" s="31">
        <v>0</v>
      </c>
    </row>
    <row r="135" spans="1:8" ht="11.25" customHeight="1">
      <c r="A135" s="124" t="s">
        <v>30</v>
      </c>
      <c r="B135" s="5">
        <v>902</v>
      </c>
      <c r="C135" s="37">
        <v>5</v>
      </c>
      <c r="D135" s="37">
        <v>1</v>
      </c>
      <c r="E135" s="38" t="s">
        <v>29</v>
      </c>
      <c r="F135" s="5" t="s">
        <v>167</v>
      </c>
      <c r="G135" s="31">
        <v>150000</v>
      </c>
      <c r="H135" s="31">
        <v>0</v>
      </c>
    </row>
    <row r="136" spans="1:8" ht="21" customHeight="1">
      <c r="A136" s="123" t="s">
        <v>183</v>
      </c>
      <c r="B136" s="5">
        <v>902</v>
      </c>
      <c r="C136" s="37">
        <v>5</v>
      </c>
      <c r="D136" s="37">
        <v>1</v>
      </c>
      <c r="E136" s="38" t="s">
        <v>29</v>
      </c>
      <c r="F136" s="5">
        <v>200</v>
      </c>
      <c r="G136" s="31">
        <v>150000</v>
      </c>
      <c r="H136" s="31">
        <v>0</v>
      </c>
    </row>
    <row r="137" spans="1:8" ht="16.899999999999999" customHeight="1">
      <c r="A137" s="124" t="s">
        <v>28</v>
      </c>
      <c r="B137" s="5">
        <v>902</v>
      </c>
      <c r="C137" s="37">
        <v>5</v>
      </c>
      <c r="D137" s="37">
        <v>1</v>
      </c>
      <c r="E137" s="38" t="s">
        <v>27</v>
      </c>
      <c r="F137" s="5" t="s">
        <v>167</v>
      </c>
      <c r="G137" s="31">
        <v>1138333</v>
      </c>
      <c r="H137" s="31">
        <v>0</v>
      </c>
    </row>
    <row r="138" spans="1:8" ht="21" customHeight="1">
      <c r="A138" s="123" t="s">
        <v>183</v>
      </c>
      <c r="B138" s="5">
        <v>902</v>
      </c>
      <c r="C138" s="37">
        <v>5</v>
      </c>
      <c r="D138" s="37">
        <v>1</v>
      </c>
      <c r="E138" s="38" t="s">
        <v>27</v>
      </c>
      <c r="F138" s="5">
        <v>200</v>
      </c>
      <c r="G138" s="31">
        <v>1138333</v>
      </c>
      <c r="H138" s="31">
        <v>0</v>
      </c>
    </row>
    <row r="139" spans="1:8" ht="11.25" customHeight="1">
      <c r="A139" s="125" t="s">
        <v>293</v>
      </c>
      <c r="B139" s="5">
        <v>902</v>
      </c>
      <c r="C139" s="37">
        <v>5</v>
      </c>
      <c r="D139" s="37">
        <v>2</v>
      </c>
      <c r="E139" s="38" t="s">
        <v>167</v>
      </c>
      <c r="F139" s="5" t="s">
        <v>167</v>
      </c>
      <c r="G139" s="31">
        <v>0</v>
      </c>
      <c r="H139" s="31">
        <v>190000</v>
      </c>
    </row>
    <row r="140" spans="1:8" ht="21" customHeight="1">
      <c r="A140" s="126" t="s">
        <v>188</v>
      </c>
      <c r="B140" s="5">
        <v>902</v>
      </c>
      <c r="C140" s="37">
        <v>5</v>
      </c>
      <c r="D140" s="37">
        <v>2</v>
      </c>
      <c r="E140" s="38" t="s">
        <v>187</v>
      </c>
      <c r="F140" s="5" t="s">
        <v>167</v>
      </c>
      <c r="G140" s="31">
        <v>0</v>
      </c>
      <c r="H140" s="31">
        <v>190000</v>
      </c>
    </row>
    <row r="141" spans="1:8" ht="31.15" customHeight="1">
      <c r="A141" s="124" t="s">
        <v>292</v>
      </c>
      <c r="B141" s="5">
        <v>902</v>
      </c>
      <c r="C141" s="37">
        <v>5</v>
      </c>
      <c r="D141" s="37">
        <v>2</v>
      </c>
      <c r="E141" s="38" t="s">
        <v>291</v>
      </c>
      <c r="F141" s="5" t="s">
        <v>167</v>
      </c>
      <c r="G141" s="31">
        <v>0</v>
      </c>
      <c r="H141" s="31">
        <v>190000</v>
      </c>
    </row>
    <row r="142" spans="1:8" ht="21" customHeight="1">
      <c r="A142" s="124" t="s">
        <v>24</v>
      </c>
      <c r="B142" s="5">
        <v>902</v>
      </c>
      <c r="C142" s="37">
        <v>5</v>
      </c>
      <c r="D142" s="37">
        <v>2</v>
      </c>
      <c r="E142" s="38" t="s">
        <v>23</v>
      </c>
      <c r="F142" s="5" t="s">
        <v>167</v>
      </c>
      <c r="G142" s="31">
        <v>0</v>
      </c>
      <c r="H142" s="31">
        <v>190000</v>
      </c>
    </row>
    <row r="143" spans="1:8" ht="21" customHeight="1">
      <c r="A143" s="123" t="s">
        <v>183</v>
      </c>
      <c r="B143" s="5">
        <v>902</v>
      </c>
      <c r="C143" s="37">
        <v>5</v>
      </c>
      <c r="D143" s="37">
        <v>2</v>
      </c>
      <c r="E143" s="38" t="s">
        <v>23</v>
      </c>
      <c r="F143" s="5">
        <v>200</v>
      </c>
      <c r="G143" s="31">
        <v>0</v>
      </c>
      <c r="H143" s="31">
        <v>190000</v>
      </c>
    </row>
    <row r="144" spans="1:8" ht="12.75" customHeight="1">
      <c r="A144" s="125" t="s">
        <v>189</v>
      </c>
      <c r="B144" s="5">
        <v>902</v>
      </c>
      <c r="C144" s="37">
        <v>5</v>
      </c>
      <c r="D144" s="37">
        <v>3</v>
      </c>
      <c r="E144" s="38" t="s">
        <v>167</v>
      </c>
      <c r="F144" s="5" t="s">
        <v>167</v>
      </c>
      <c r="G144" s="31">
        <v>12518328</v>
      </c>
      <c r="H144" s="31">
        <v>15408912</v>
      </c>
    </row>
    <row r="145" spans="1:8" ht="21" customHeight="1">
      <c r="A145" s="126" t="s">
        <v>188</v>
      </c>
      <c r="B145" s="5">
        <v>902</v>
      </c>
      <c r="C145" s="37">
        <v>5</v>
      </c>
      <c r="D145" s="37">
        <v>3</v>
      </c>
      <c r="E145" s="38" t="s">
        <v>187</v>
      </c>
      <c r="F145" s="5" t="s">
        <v>167</v>
      </c>
      <c r="G145" s="31">
        <v>12482506</v>
      </c>
      <c r="H145" s="31">
        <v>15373089</v>
      </c>
    </row>
    <row r="146" spans="1:8" ht="21" customHeight="1">
      <c r="A146" s="124" t="s">
        <v>186</v>
      </c>
      <c r="B146" s="5">
        <v>902</v>
      </c>
      <c r="C146" s="37">
        <v>5</v>
      </c>
      <c r="D146" s="37">
        <v>3</v>
      </c>
      <c r="E146" s="38" t="s">
        <v>185</v>
      </c>
      <c r="F146" s="5" t="s">
        <v>167</v>
      </c>
      <c r="G146" s="31">
        <v>12482506</v>
      </c>
      <c r="H146" s="31">
        <v>15373089</v>
      </c>
    </row>
    <row r="147" spans="1:8" ht="21" customHeight="1">
      <c r="A147" s="124" t="s">
        <v>20</v>
      </c>
      <c r="B147" s="5">
        <v>902</v>
      </c>
      <c r="C147" s="37">
        <v>5</v>
      </c>
      <c r="D147" s="37">
        <v>3</v>
      </c>
      <c r="E147" s="38" t="s">
        <v>19</v>
      </c>
      <c r="F147" s="5" t="s">
        <v>167</v>
      </c>
      <c r="G147" s="31">
        <v>1581454</v>
      </c>
      <c r="H147" s="31">
        <v>3085079</v>
      </c>
    </row>
    <row r="148" spans="1:8" ht="21" customHeight="1">
      <c r="A148" s="123" t="s">
        <v>183</v>
      </c>
      <c r="B148" s="5">
        <v>902</v>
      </c>
      <c r="C148" s="37">
        <v>5</v>
      </c>
      <c r="D148" s="37">
        <v>3</v>
      </c>
      <c r="E148" s="38" t="s">
        <v>19</v>
      </c>
      <c r="F148" s="5">
        <v>200</v>
      </c>
      <c r="G148" s="31">
        <v>1581454</v>
      </c>
      <c r="H148" s="31">
        <v>3085079</v>
      </c>
    </row>
    <row r="149" spans="1:8" ht="11.25" customHeight="1">
      <c r="A149" s="124" t="s">
        <v>18</v>
      </c>
      <c r="B149" s="5">
        <v>902</v>
      </c>
      <c r="C149" s="37">
        <v>5</v>
      </c>
      <c r="D149" s="37">
        <v>3</v>
      </c>
      <c r="E149" s="38" t="s">
        <v>17</v>
      </c>
      <c r="F149" s="5" t="s">
        <v>167</v>
      </c>
      <c r="G149" s="31">
        <v>319052</v>
      </c>
      <c r="H149" s="31">
        <v>319052</v>
      </c>
    </row>
    <row r="150" spans="1:8" ht="21" customHeight="1">
      <c r="A150" s="123" t="s">
        <v>183</v>
      </c>
      <c r="B150" s="5">
        <v>902</v>
      </c>
      <c r="C150" s="37">
        <v>5</v>
      </c>
      <c r="D150" s="37">
        <v>3</v>
      </c>
      <c r="E150" s="38" t="s">
        <v>17</v>
      </c>
      <c r="F150" s="5">
        <v>200</v>
      </c>
      <c r="G150" s="31">
        <v>319052</v>
      </c>
      <c r="H150" s="31">
        <v>319052</v>
      </c>
    </row>
    <row r="151" spans="1:8" ht="21" customHeight="1">
      <c r="A151" s="124" t="s">
        <v>16</v>
      </c>
      <c r="B151" s="5">
        <v>902</v>
      </c>
      <c r="C151" s="37">
        <v>5</v>
      </c>
      <c r="D151" s="37">
        <v>3</v>
      </c>
      <c r="E151" s="38" t="s">
        <v>15</v>
      </c>
      <c r="F151" s="5" t="s">
        <v>167</v>
      </c>
      <c r="G151" s="31">
        <v>450000</v>
      </c>
      <c r="H151" s="31">
        <v>150000</v>
      </c>
    </row>
    <row r="152" spans="1:8" ht="21" customHeight="1">
      <c r="A152" s="123" t="s">
        <v>183</v>
      </c>
      <c r="B152" s="5">
        <v>902</v>
      </c>
      <c r="C152" s="37">
        <v>5</v>
      </c>
      <c r="D152" s="37">
        <v>3</v>
      </c>
      <c r="E152" s="38" t="s">
        <v>15</v>
      </c>
      <c r="F152" s="5">
        <v>200</v>
      </c>
      <c r="G152" s="31">
        <v>450000</v>
      </c>
      <c r="H152" s="31">
        <v>150000</v>
      </c>
    </row>
    <row r="153" spans="1:8" ht="11.25" customHeight="1">
      <c r="A153" s="124" t="s">
        <v>14</v>
      </c>
      <c r="B153" s="5">
        <v>902</v>
      </c>
      <c r="C153" s="37">
        <v>5</v>
      </c>
      <c r="D153" s="37">
        <v>3</v>
      </c>
      <c r="E153" s="38" t="s">
        <v>13</v>
      </c>
      <c r="F153" s="5" t="s">
        <v>167</v>
      </c>
      <c r="G153" s="31">
        <v>250000</v>
      </c>
      <c r="H153" s="31">
        <v>100000</v>
      </c>
    </row>
    <row r="154" spans="1:8" ht="21" customHeight="1">
      <c r="A154" s="123" t="s">
        <v>183</v>
      </c>
      <c r="B154" s="5">
        <v>902</v>
      </c>
      <c r="C154" s="37">
        <v>5</v>
      </c>
      <c r="D154" s="37">
        <v>3</v>
      </c>
      <c r="E154" s="38" t="s">
        <v>13</v>
      </c>
      <c r="F154" s="5">
        <v>200</v>
      </c>
      <c r="G154" s="31">
        <v>250000</v>
      </c>
      <c r="H154" s="31">
        <v>100000</v>
      </c>
    </row>
    <row r="155" spans="1:8" ht="11.25" customHeight="1">
      <c r="A155" s="124" t="s">
        <v>184</v>
      </c>
      <c r="B155" s="5">
        <v>902</v>
      </c>
      <c r="C155" s="37">
        <v>5</v>
      </c>
      <c r="D155" s="37">
        <v>3</v>
      </c>
      <c r="E155" s="38" t="s">
        <v>182</v>
      </c>
      <c r="F155" s="5" t="s">
        <v>167</v>
      </c>
      <c r="G155" s="31">
        <v>397000</v>
      </c>
      <c r="H155" s="31">
        <v>397000</v>
      </c>
    </row>
    <row r="156" spans="1:8" ht="21" customHeight="1">
      <c r="A156" s="123" t="s">
        <v>183</v>
      </c>
      <c r="B156" s="5">
        <v>902</v>
      </c>
      <c r="C156" s="37">
        <v>5</v>
      </c>
      <c r="D156" s="37">
        <v>3</v>
      </c>
      <c r="E156" s="38" t="s">
        <v>182</v>
      </c>
      <c r="F156" s="5">
        <v>200</v>
      </c>
      <c r="G156" s="31">
        <v>397000</v>
      </c>
      <c r="H156" s="31">
        <v>397000</v>
      </c>
    </row>
    <row r="157" spans="1:8" ht="13.9" customHeight="1">
      <c r="A157" s="124" t="s">
        <v>12</v>
      </c>
      <c r="B157" s="5">
        <v>902</v>
      </c>
      <c r="C157" s="37">
        <v>5</v>
      </c>
      <c r="D157" s="37">
        <v>3</v>
      </c>
      <c r="E157" s="38" t="s">
        <v>11</v>
      </c>
      <c r="F157" s="5" t="s">
        <v>167</v>
      </c>
      <c r="G157" s="31">
        <v>2000000</v>
      </c>
      <c r="H157" s="31">
        <v>2000000</v>
      </c>
    </row>
    <row r="158" spans="1:8" ht="21" customHeight="1">
      <c r="A158" s="123" t="s">
        <v>183</v>
      </c>
      <c r="B158" s="5">
        <v>902</v>
      </c>
      <c r="C158" s="37">
        <v>5</v>
      </c>
      <c r="D158" s="37">
        <v>3</v>
      </c>
      <c r="E158" s="38" t="s">
        <v>11</v>
      </c>
      <c r="F158" s="5">
        <v>200</v>
      </c>
      <c r="G158" s="31">
        <v>2000000</v>
      </c>
      <c r="H158" s="31">
        <v>2000000</v>
      </c>
    </row>
    <row r="159" spans="1:8" ht="31.15" customHeight="1">
      <c r="A159" s="124" t="s">
        <v>10</v>
      </c>
      <c r="B159" s="5">
        <v>902</v>
      </c>
      <c r="C159" s="37">
        <v>5</v>
      </c>
      <c r="D159" s="37">
        <v>3</v>
      </c>
      <c r="E159" s="38" t="s">
        <v>9</v>
      </c>
      <c r="F159" s="5" t="s">
        <v>167</v>
      </c>
      <c r="G159" s="31">
        <v>150000</v>
      </c>
      <c r="H159" s="31">
        <v>150000</v>
      </c>
    </row>
    <row r="160" spans="1:8" ht="21" customHeight="1">
      <c r="A160" s="123" t="s">
        <v>183</v>
      </c>
      <c r="B160" s="5">
        <v>902</v>
      </c>
      <c r="C160" s="37">
        <v>5</v>
      </c>
      <c r="D160" s="37">
        <v>3</v>
      </c>
      <c r="E160" s="38" t="s">
        <v>9</v>
      </c>
      <c r="F160" s="5">
        <v>200</v>
      </c>
      <c r="G160" s="31">
        <v>150000</v>
      </c>
      <c r="H160" s="31">
        <v>150000</v>
      </c>
    </row>
    <row r="161" spans="1:8" ht="11.25" customHeight="1">
      <c r="A161" s="124" t="s">
        <v>8</v>
      </c>
      <c r="B161" s="5">
        <v>902</v>
      </c>
      <c r="C161" s="37">
        <v>5</v>
      </c>
      <c r="D161" s="37">
        <v>3</v>
      </c>
      <c r="E161" s="38" t="s">
        <v>7</v>
      </c>
      <c r="F161" s="5" t="s">
        <v>167</v>
      </c>
      <c r="G161" s="31">
        <v>235000</v>
      </c>
      <c r="H161" s="31">
        <v>0</v>
      </c>
    </row>
    <row r="162" spans="1:8" ht="21" customHeight="1">
      <c r="A162" s="123" t="s">
        <v>183</v>
      </c>
      <c r="B162" s="5">
        <v>902</v>
      </c>
      <c r="C162" s="37">
        <v>5</v>
      </c>
      <c r="D162" s="37">
        <v>3</v>
      </c>
      <c r="E162" s="38" t="s">
        <v>7</v>
      </c>
      <c r="F162" s="5">
        <v>200</v>
      </c>
      <c r="G162" s="31">
        <v>235000</v>
      </c>
      <c r="H162" s="31">
        <v>0</v>
      </c>
    </row>
    <row r="163" spans="1:8" ht="16.899999999999999" customHeight="1">
      <c r="A163" s="124" t="s">
        <v>6</v>
      </c>
      <c r="B163" s="5">
        <v>902</v>
      </c>
      <c r="C163" s="37">
        <v>5</v>
      </c>
      <c r="D163" s="37">
        <v>3</v>
      </c>
      <c r="E163" s="38" t="s">
        <v>5</v>
      </c>
      <c r="F163" s="5" t="s">
        <v>167</v>
      </c>
      <c r="G163" s="31">
        <v>100000</v>
      </c>
      <c r="H163" s="31">
        <v>0</v>
      </c>
    </row>
    <row r="164" spans="1:8" ht="21" customHeight="1">
      <c r="A164" s="123" t="s">
        <v>183</v>
      </c>
      <c r="B164" s="5">
        <v>902</v>
      </c>
      <c r="C164" s="37">
        <v>5</v>
      </c>
      <c r="D164" s="37">
        <v>3</v>
      </c>
      <c r="E164" s="38" t="s">
        <v>5</v>
      </c>
      <c r="F164" s="5">
        <v>200</v>
      </c>
      <c r="G164" s="31">
        <v>100000</v>
      </c>
      <c r="H164" s="31">
        <v>0</v>
      </c>
    </row>
    <row r="165" spans="1:8" ht="11.25" customHeight="1">
      <c r="A165" s="124" t="s">
        <v>4</v>
      </c>
      <c r="B165" s="5">
        <v>902</v>
      </c>
      <c r="C165" s="37">
        <v>5</v>
      </c>
      <c r="D165" s="37">
        <v>3</v>
      </c>
      <c r="E165" s="38" t="s">
        <v>3</v>
      </c>
      <c r="F165" s="5" t="s">
        <v>167</v>
      </c>
      <c r="G165" s="31">
        <v>7000000</v>
      </c>
      <c r="H165" s="31">
        <v>9171958</v>
      </c>
    </row>
    <row r="166" spans="1:8" ht="21" customHeight="1">
      <c r="A166" s="123" t="s">
        <v>183</v>
      </c>
      <c r="B166" s="5">
        <v>902</v>
      </c>
      <c r="C166" s="37">
        <v>5</v>
      </c>
      <c r="D166" s="37">
        <v>3</v>
      </c>
      <c r="E166" s="38" t="s">
        <v>3</v>
      </c>
      <c r="F166" s="5">
        <v>200</v>
      </c>
      <c r="G166" s="31">
        <v>7000000</v>
      </c>
      <c r="H166" s="31">
        <v>9171958</v>
      </c>
    </row>
    <row r="167" spans="1:8" ht="51.6" customHeight="1">
      <c r="A167" s="126" t="s">
        <v>227</v>
      </c>
      <c r="B167" s="5">
        <v>902</v>
      </c>
      <c r="C167" s="37">
        <v>5</v>
      </c>
      <c r="D167" s="37">
        <v>3</v>
      </c>
      <c r="E167" s="38" t="s">
        <v>226</v>
      </c>
      <c r="F167" s="5" t="s">
        <v>167</v>
      </c>
      <c r="G167" s="31">
        <v>35822</v>
      </c>
      <c r="H167" s="31">
        <v>35823</v>
      </c>
    </row>
    <row r="168" spans="1:8" ht="51.6" customHeight="1">
      <c r="A168" s="124" t="s">
        <v>221</v>
      </c>
      <c r="B168" s="5">
        <v>902</v>
      </c>
      <c r="C168" s="37">
        <v>5</v>
      </c>
      <c r="D168" s="37">
        <v>3</v>
      </c>
      <c r="E168" s="38" t="s">
        <v>220</v>
      </c>
      <c r="F168" s="5" t="s">
        <v>167</v>
      </c>
      <c r="G168" s="31">
        <v>35822</v>
      </c>
      <c r="H168" s="31">
        <v>35823</v>
      </c>
    </row>
    <row r="169" spans="1:8" ht="21" customHeight="1">
      <c r="A169" s="124" t="s">
        <v>1</v>
      </c>
      <c r="B169" s="5">
        <v>902</v>
      </c>
      <c r="C169" s="37">
        <v>5</v>
      </c>
      <c r="D169" s="37">
        <v>3</v>
      </c>
      <c r="E169" s="38" t="s">
        <v>0</v>
      </c>
      <c r="F169" s="5" t="s">
        <v>167</v>
      </c>
      <c r="G169" s="31">
        <v>35822</v>
      </c>
      <c r="H169" s="31">
        <v>35823</v>
      </c>
    </row>
    <row r="170" spans="1:8" ht="21" customHeight="1">
      <c r="A170" s="123" t="s">
        <v>183</v>
      </c>
      <c r="B170" s="5">
        <v>902</v>
      </c>
      <c r="C170" s="37">
        <v>5</v>
      </c>
      <c r="D170" s="37">
        <v>3</v>
      </c>
      <c r="E170" s="38" t="s">
        <v>0</v>
      </c>
      <c r="F170" s="5">
        <v>200</v>
      </c>
      <c r="G170" s="31">
        <v>35822</v>
      </c>
      <c r="H170" s="31">
        <v>35823</v>
      </c>
    </row>
    <row r="171" spans="1:8" ht="11.45" customHeight="1">
      <c r="A171" s="122" t="s">
        <v>288</v>
      </c>
      <c r="B171" s="6">
        <v>902</v>
      </c>
      <c r="C171" s="39">
        <v>7</v>
      </c>
      <c r="D171" s="39">
        <v>0</v>
      </c>
      <c r="E171" s="40" t="s">
        <v>167</v>
      </c>
      <c r="F171" s="6" t="s">
        <v>167</v>
      </c>
      <c r="G171" s="33">
        <v>982700</v>
      </c>
      <c r="H171" s="33">
        <v>932700</v>
      </c>
    </row>
    <row r="172" spans="1:8" ht="12.75" customHeight="1">
      <c r="A172" s="125" t="s">
        <v>358</v>
      </c>
      <c r="B172" s="5">
        <v>902</v>
      </c>
      <c r="C172" s="37">
        <v>7</v>
      </c>
      <c r="D172" s="37">
        <v>7</v>
      </c>
      <c r="E172" s="38" t="s">
        <v>167</v>
      </c>
      <c r="F172" s="5" t="s">
        <v>167</v>
      </c>
      <c r="G172" s="31">
        <v>238600</v>
      </c>
      <c r="H172" s="31">
        <v>238600</v>
      </c>
    </row>
    <row r="173" spans="1:8" ht="21" customHeight="1">
      <c r="A173" s="126" t="s">
        <v>336</v>
      </c>
      <c r="B173" s="5">
        <v>902</v>
      </c>
      <c r="C173" s="37">
        <v>7</v>
      </c>
      <c r="D173" s="37">
        <v>7</v>
      </c>
      <c r="E173" s="38" t="s">
        <v>335</v>
      </c>
      <c r="F173" s="5" t="s">
        <v>167</v>
      </c>
      <c r="G173" s="31">
        <v>238600</v>
      </c>
      <c r="H173" s="31">
        <v>238600</v>
      </c>
    </row>
    <row r="174" spans="1:8" ht="21" customHeight="1">
      <c r="A174" s="124" t="s">
        <v>334</v>
      </c>
      <c r="B174" s="5">
        <v>902</v>
      </c>
      <c r="C174" s="37">
        <v>7</v>
      </c>
      <c r="D174" s="37">
        <v>7</v>
      </c>
      <c r="E174" s="38" t="s">
        <v>333</v>
      </c>
      <c r="F174" s="5" t="s">
        <v>167</v>
      </c>
      <c r="G174" s="31">
        <v>238600</v>
      </c>
      <c r="H174" s="31">
        <v>238600</v>
      </c>
    </row>
    <row r="175" spans="1:8" ht="21" customHeight="1">
      <c r="A175" s="124" t="s">
        <v>594</v>
      </c>
      <c r="B175" s="5">
        <v>902</v>
      </c>
      <c r="C175" s="37">
        <v>7</v>
      </c>
      <c r="D175" s="37">
        <v>7</v>
      </c>
      <c r="E175" s="38" t="s">
        <v>593</v>
      </c>
      <c r="F175" s="5" t="s">
        <v>167</v>
      </c>
      <c r="G175" s="31">
        <v>3300</v>
      </c>
      <c r="H175" s="31">
        <v>3300</v>
      </c>
    </row>
    <row r="176" spans="1:8" ht="21" customHeight="1">
      <c r="A176" s="123" t="s">
        <v>183</v>
      </c>
      <c r="B176" s="5">
        <v>902</v>
      </c>
      <c r="C176" s="37">
        <v>7</v>
      </c>
      <c r="D176" s="37">
        <v>7</v>
      </c>
      <c r="E176" s="38" t="s">
        <v>593</v>
      </c>
      <c r="F176" s="5">
        <v>200</v>
      </c>
      <c r="G176" s="31">
        <v>3300</v>
      </c>
      <c r="H176" s="31">
        <v>3300</v>
      </c>
    </row>
    <row r="177" spans="1:8" ht="31.15" customHeight="1">
      <c r="A177" s="124" t="s">
        <v>592</v>
      </c>
      <c r="B177" s="5">
        <v>902</v>
      </c>
      <c r="C177" s="37">
        <v>7</v>
      </c>
      <c r="D177" s="37">
        <v>7</v>
      </c>
      <c r="E177" s="38" t="s">
        <v>591</v>
      </c>
      <c r="F177" s="5" t="s">
        <v>167</v>
      </c>
      <c r="G177" s="31">
        <v>51536</v>
      </c>
      <c r="H177" s="31">
        <v>51536</v>
      </c>
    </row>
    <row r="178" spans="1:8" ht="21" customHeight="1">
      <c r="A178" s="123" t="s">
        <v>183</v>
      </c>
      <c r="B178" s="5">
        <v>902</v>
      </c>
      <c r="C178" s="37">
        <v>7</v>
      </c>
      <c r="D178" s="37">
        <v>7</v>
      </c>
      <c r="E178" s="38" t="s">
        <v>591</v>
      </c>
      <c r="F178" s="5">
        <v>200</v>
      </c>
      <c r="G178" s="31">
        <v>51536</v>
      </c>
      <c r="H178" s="31">
        <v>51536</v>
      </c>
    </row>
    <row r="179" spans="1:8" ht="21" customHeight="1">
      <c r="A179" s="124" t="s">
        <v>590</v>
      </c>
      <c r="B179" s="5">
        <v>902</v>
      </c>
      <c r="C179" s="37">
        <v>7</v>
      </c>
      <c r="D179" s="37">
        <v>7</v>
      </c>
      <c r="E179" s="38" t="s">
        <v>589</v>
      </c>
      <c r="F179" s="5" t="s">
        <v>167</v>
      </c>
      <c r="G179" s="31">
        <v>47160</v>
      </c>
      <c r="H179" s="31">
        <v>47160</v>
      </c>
    </row>
    <row r="180" spans="1:8" ht="21" customHeight="1">
      <c r="A180" s="123" t="s">
        <v>183</v>
      </c>
      <c r="B180" s="5">
        <v>902</v>
      </c>
      <c r="C180" s="37">
        <v>7</v>
      </c>
      <c r="D180" s="37">
        <v>7</v>
      </c>
      <c r="E180" s="38" t="s">
        <v>589</v>
      </c>
      <c r="F180" s="5">
        <v>200</v>
      </c>
      <c r="G180" s="31">
        <v>47160</v>
      </c>
      <c r="H180" s="31">
        <v>47160</v>
      </c>
    </row>
    <row r="181" spans="1:8" ht="31.15" customHeight="1">
      <c r="A181" s="124" t="s">
        <v>588</v>
      </c>
      <c r="B181" s="5">
        <v>902</v>
      </c>
      <c r="C181" s="37">
        <v>7</v>
      </c>
      <c r="D181" s="37">
        <v>7</v>
      </c>
      <c r="E181" s="38" t="s">
        <v>587</v>
      </c>
      <c r="F181" s="5" t="s">
        <v>167</v>
      </c>
      <c r="G181" s="31">
        <v>51723</v>
      </c>
      <c r="H181" s="31">
        <v>51723</v>
      </c>
    </row>
    <row r="182" spans="1:8" ht="21" customHeight="1">
      <c r="A182" s="123" t="s">
        <v>183</v>
      </c>
      <c r="B182" s="5">
        <v>902</v>
      </c>
      <c r="C182" s="37">
        <v>7</v>
      </c>
      <c r="D182" s="37">
        <v>7</v>
      </c>
      <c r="E182" s="38" t="s">
        <v>587</v>
      </c>
      <c r="F182" s="5">
        <v>200</v>
      </c>
      <c r="G182" s="31">
        <v>51723</v>
      </c>
      <c r="H182" s="31">
        <v>51723</v>
      </c>
    </row>
    <row r="183" spans="1:8" ht="21" customHeight="1">
      <c r="A183" s="124" t="s">
        <v>586</v>
      </c>
      <c r="B183" s="5">
        <v>902</v>
      </c>
      <c r="C183" s="37">
        <v>7</v>
      </c>
      <c r="D183" s="37">
        <v>7</v>
      </c>
      <c r="E183" s="38" t="s">
        <v>585</v>
      </c>
      <c r="F183" s="5" t="s">
        <v>167</v>
      </c>
      <c r="G183" s="31">
        <v>20681</v>
      </c>
      <c r="H183" s="31">
        <v>20681</v>
      </c>
    </row>
    <row r="184" spans="1:8" ht="21" customHeight="1">
      <c r="A184" s="123" t="s">
        <v>183</v>
      </c>
      <c r="B184" s="5">
        <v>902</v>
      </c>
      <c r="C184" s="37">
        <v>7</v>
      </c>
      <c r="D184" s="37">
        <v>7</v>
      </c>
      <c r="E184" s="38" t="s">
        <v>585</v>
      </c>
      <c r="F184" s="5">
        <v>200</v>
      </c>
      <c r="G184" s="31">
        <v>20681</v>
      </c>
      <c r="H184" s="31">
        <v>20681</v>
      </c>
    </row>
    <row r="185" spans="1:8" ht="31.15" customHeight="1">
      <c r="A185" s="124" t="s">
        <v>584</v>
      </c>
      <c r="B185" s="5">
        <v>902</v>
      </c>
      <c r="C185" s="37">
        <v>7</v>
      </c>
      <c r="D185" s="37">
        <v>7</v>
      </c>
      <c r="E185" s="38" t="s">
        <v>556</v>
      </c>
      <c r="F185" s="5" t="s">
        <v>167</v>
      </c>
      <c r="G185" s="31">
        <v>14200</v>
      </c>
      <c r="H185" s="31">
        <v>14200</v>
      </c>
    </row>
    <row r="186" spans="1:8" ht="21" customHeight="1">
      <c r="A186" s="123" t="s">
        <v>183</v>
      </c>
      <c r="B186" s="5">
        <v>902</v>
      </c>
      <c r="C186" s="37">
        <v>7</v>
      </c>
      <c r="D186" s="37">
        <v>7</v>
      </c>
      <c r="E186" s="38" t="s">
        <v>556</v>
      </c>
      <c r="F186" s="5">
        <v>200</v>
      </c>
      <c r="G186" s="31">
        <v>14200</v>
      </c>
      <c r="H186" s="31">
        <v>14200</v>
      </c>
    </row>
    <row r="187" spans="1:8" ht="31.15" customHeight="1">
      <c r="A187" s="124" t="s">
        <v>555</v>
      </c>
      <c r="B187" s="5">
        <v>902</v>
      </c>
      <c r="C187" s="37">
        <v>7</v>
      </c>
      <c r="D187" s="37">
        <v>7</v>
      </c>
      <c r="E187" s="38" t="s">
        <v>554</v>
      </c>
      <c r="F187" s="5" t="s">
        <v>167</v>
      </c>
      <c r="G187" s="31">
        <v>20580</v>
      </c>
      <c r="H187" s="31">
        <v>20580</v>
      </c>
    </row>
    <row r="188" spans="1:8" ht="21" customHeight="1">
      <c r="A188" s="123" t="s">
        <v>183</v>
      </c>
      <c r="B188" s="5">
        <v>902</v>
      </c>
      <c r="C188" s="37">
        <v>7</v>
      </c>
      <c r="D188" s="37">
        <v>7</v>
      </c>
      <c r="E188" s="38" t="s">
        <v>554</v>
      </c>
      <c r="F188" s="5">
        <v>200</v>
      </c>
      <c r="G188" s="31">
        <v>20580</v>
      </c>
      <c r="H188" s="31">
        <v>20580</v>
      </c>
    </row>
    <row r="189" spans="1:8" ht="31.15" customHeight="1">
      <c r="A189" s="124" t="s">
        <v>553</v>
      </c>
      <c r="B189" s="5">
        <v>902</v>
      </c>
      <c r="C189" s="37">
        <v>7</v>
      </c>
      <c r="D189" s="37">
        <v>7</v>
      </c>
      <c r="E189" s="38" t="s">
        <v>552</v>
      </c>
      <c r="F189" s="5" t="s">
        <v>167</v>
      </c>
      <c r="G189" s="31">
        <v>6474</v>
      </c>
      <c r="H189" s="31">
        <v>6474</v>
      </c>
    </row>
    <row r="190" spans="1:8" ht="21" customHeight="1">
      <c r="A190" s="123" t="s">
        <v>183</v>
      </c>
      <c r="B190" s="5">
        <v>902</v>
      </c>
      <c r="C190" s="37">
        <v>7</v>
      </c>
      <c r="D190" s="37">
        <v>7</v>
      </c>
      <c r="E190" s="38" t="s">
        <v>552</v>
      </c>
      <c r="F190" s="5">
        <v>200</v>
      </c>
      <c r="G190" s="31">
        <v>6474</v>
      </c>
      <c r="H190" s="31">
        <v>6474</v>
      </c>
    </row>
    <row r="191" spans="1:8" ht="31.15" customHeight="1">
      <c r="A191" s="124" t="s">
        <v>551</v>
      </c>
      <c r="B191" s="5">
        <v>902</v>
      </c>
      <c r="C191" s="37">
        <v>7</v>
      </c>
      <c r="D191" s="37">
        <v>7</v>
      </c>
      <c r="E191" s="38" t="s">
        <v>550</v>
      </c>
      <c r="F191" s="5" t="s">
        <v>167</v>
      </c>
      <c r="G191" s="31">
        <v>22946</v>
      </c>
      <c r="H191" s="31">
        <v>22946</v>
      </c>
    </row>
    <row r="192" spans="1:8" ht="21" customHeight="1">
      <c r="A192" s="123" t="s">
        <v>183</v>
      </c>
      <c r="B192" s="5">
        <v>902</v>
      </c>
      <c r="C192" s="37">
        <v>7</v>
      </c>
      <c r="D192" s="37">
        <v>7</v>
      </c>
      <c r="E192" s="38" t="s">
        <v>550</v>
      </c>
      <c r="F192" s="5">
        <v>200</v>
      </c>
      <c r="G192" s="31">
        <v>22946</v>
      </c>
      <c r="H192" s="31">
        <v>22946</v>
      </c>
    </row>
    <row r="193" spans="1:8" ht="11.25" customHeight="1">
      <c r="A193" s="125" t="s">
        <v>326</v>
      </c>
      <c r="B193" s="5">
        <v>902</v>
      </c>
      <c r="C193" s="37">
        <v>7</v>
      </c>
      <c r="D193" s="37">
        <v>9</v>
      </c>
      <c r="E193" s="38" t="s">
        <v>167</v>
      </c>
      <c r="F193" s="5" t="s">
        <v>167</v>
      </c>
      <c r="G193" s="31">
        <v>723900</v>
      </c>
      <c r="H193" s="31">
        <v>673900</v>
      </c>
    </row>
    <row r="194" spans="1:8" ht="21" customHeight="1">
      <c r="A194" s="126" t="s">
        <v>286</v>
      </c>
      <c r="B194" s="5">
        <v>902</v>
      </c>
      <c r="C194" s="37">
        <v>7</v>
      </c>
      <c r="D194" s="37">
        <v>9</v>
      </c>
      <c r="E194" s="38" t="s">
        <v>285</v>
      </c>
      <c r="F194" s="5" t="s">
        <v>167</v>
      </c>
      <c r="G194" s="31">
        <v>135000</v>
      </c>
      <c r="H194" s="31">
        <v>135000</v>
      </c>
    </row>
    <row r="195" spans="1:8" ht="21" customHeight="1">
      <c r="A195" s="124" t="s">
        <v>325</v>
      </c>
      <c r="B195" s="5">
        <v>902</v>
      </c>
      <c r="C195" s="37">
        <v>7</v>
      </c>
      <c r="D195" s="37">
        <v>9</v>
      </c>
      <c r="E195" s="38" t="s">
        <v>324</v>
      </c>
      <c r="F195" s="5" t="s">
        <v>167</v>
      </c>
      <c r="G195" s="31">
        <v>52188</v>
      </c>
      <c r="H195" s="31">
        <v>26000</v>
      </c>
    </row>
    <row r="196" spans="1:8" ht="21" customHeight="1">
      <c r="A196" s="124" t="s">
        <v>549</v>
      </c>
      <c r="B196" s="5">
        <v>902</v>
      </c>
      <c r="C196" s="37">
        <v>7</v>
      </c>
      <c r="D196" s="37">
        <v>9</v>
      </c>
      <c r="E196" s="38" t="s">
        <v>548</v>
      </c>
      <c r="F196" s="5" t="s">
        <v>167</v>
      </c>
      <c r="G196" s="31">
        <v>10000</v>
      </c>
      <c r="H196" s="31">
        <v>15000</v>
      </c>
    </row>
    <row r="197" spans="1:8" ht="21" customHeight="1">
      <c r="A197" s="123" t="s">
        <v>183</v>
      </c>
      <c r="B197" s="5">
        <v>902</v>
      </c>
      <c r="C197" s="37">
        <v>7</v>
      </c>
      <c r="D197" s="37">
        <v>9</v>
      </c>
      <c r="E197" s="38" t="s">
        <v>548</v>
      </c>
      <c r="F197" s="5">
        <v>200</v>
      </c>
      <c r="G197" s="31">
        <v>10000</v>
      </c>
      <c r="H197" s="31">
        <v>15000</v>
      </c>
    </row>
    <row r="198" spans="1:8" ht="21" customHeight="1">
      <c r="A198" s="124" t="s">
        <v>543</v>
      </c>
      <c r="B198" s="5">
        <v>902</v>
      </c>
      <c r="C198" s="37">
        <v>7</v>
      </c>
      <c r="D198" s="37">
        <v>9</v>
      </c>
      <c r="E198" s="38" t="s">
        <v>547</v>
      </c>
      <c r="F198" s="5" t="s">
        <v>167</v>
      </c>
      <c r="G198" s="31">
        <v>42188</v>
      </c>
      <c r="H198" s="31">
        <v>11000</v>
      </c>
    </row>
    <row r="199" spans="1:8" ht="21" customHeight="1">
      <c r="A199" s="123" t="s">
        <v>183</v>
      </c>
      <c r="B199" s="5">
        <v>902</v>
      </c>
      <c r="C199" s="37">
        <v>7</v>
      </c>
      <c r="D199" s="37">
        <v>9</v>
      </c>
      <c r="E199" s="38" t="s">
        <v>547</v>
      </c>
      <c r="F199" s="5">
        <v>200</v>
      </c>
      <c r="G199" s="31">
        <v>42188</v>
      </c>
      <c r="H199" s="31">
        <v>11000</v>
      </c>
    </row>
    <row r="200" spans="1:8" ht="31.15" customHeight="1">
      <c r="A200" s="124" t="s">
        <v>319</v>
      </c>
      <c r="B200" s="5">
        <v>902</v>
      </c>
      <c r="C200" s="37">
        <v>7</v>
      </c>
      <c r="D200" s="37">
        <v>9</v>
      </c>
      <c r="E200" s="38" t="s">
        <v>318</v>
      </c>
      <c r="F200" s="5" t="s">
        <v>167</v>
      </c>
      <c r="G200" s="31">
        <v>78125</v>
      </c>
      <c r="H200" s="31">
        <v>98000</v>
      </c>
    </row>
    <row r="201" spans="1:8" ht="21" customHeight="1">
      <c r="A201" s="124" t="s">
        <v>546</v>
      </c>
      <c r="B201" s="5">
        <v>902</v>
      </c>
      <c r="C201" s="37">
        <v>7</v>
      </c>
      <c r="D201" s="37">
        <v>9</v>
      </c>
      <c r="E201" s="38" t="s">
        <v>545</v>
      </c>
      <c r="F201" s="5" t="s">
        <v>167</v>
      </c>
      <c r="G201" s="31">
        <v>10000</v>
      </c>
      <c r="H201" s="31">
        <v>10000</v>
      </c>
    </row>
    <row r="202" spans="1:8" ht="21" customHeight="1">
      <c r="A202" s="123" t="s">
        <v>183</v>
      </c>
      <c r="B202" s="5">
        <v>902</v>
      </c>
      <c r="C202" s="37">
        <v>7</v>
      </c>
      <c r="D202" s="37">
        <v>9</v>
      </c>
      <c r="E202" s="38" t="s">
        <v>545</v>
      </c>
      <c r="F202" s="5">
        <v>200</v>
      </c>
      <c r="G202" s="31">
        <v>10000</v>
      </c>
      <c r="H202" s="31">
        <v>10000</v>
      </c>
    </row>
    <row r="203" spans="1:8" ht="31.15" customHeight="1">
      <c r="A203" s="124" t="s">
        <v>311</v>
      </c>
      <c r="B203" s="5">
        <v>902</v>
      </c>
      <c r="C203" s="37">
        <v>7</v>
      </c>
      <c r="D203" s="37">
        <v>9</v>
      </c>
      <c r="E203" s="38" t="s">
        <v>310</v>
      </c>
      <c r="F203" s="5" t="s">
        <v>167</v>
      </c>
      <c r="G203" s="31">
        <v>40000</v>
      </c>
      <c r="H203" s="31">
        <v>71500</v>
      </c>
    </row>
    <row r="204" spans="1:8" ht="21" customHeight="1">
      <c r="A204" s="123" t="s">
        <v>183</v>
      </c>
      <c r="B204" s="5">
        <v>902</v>
      </c>
      <c r="C204" s="37">
        <v>7</v>
      </c>
      <c r="D204" s="37">
        <v>9</v>
      </c>
      <c r="E204" s="38" t="s">
        <v>310</v>
      </c>
      <c r="F204" s="5">
        <v>200</v>
      </c>
      <c r="G204" s="31">
        <v>40000</v>
      </c>
      <c r="H204" s="31">
        <v>71500</v>
      </c>
    </row>
    <row r="205" spans="1:8" ht="21" customHeight="1">
      <c r="A205" s="124" t="s">
        <v>543</v>
      </c>
      <c r="B205" s="5">
        <v>902</v>
      </c>
      <c r="C205" s="37">
        <v>7</v>
      </c>
      <c r="D205" s="37">
        <v>9</v>
      </c>
      <c r="E205" s="38" t="s">
        <v>544</v>
      </c>
      <c r="F205" s="5" t="s">
        <v>167</v>
      </c>
      <c r="G205" s="31">
        <v>28125</v>
      </c>
      <c r="H205" s="31">
        <v>16500</v>
      </c>
    </row>
    <row r="206" spans="1:8" ht="21" customHeight="1">
      <c r="A206" s="123" t="s">
        <v>183</v>
      </c>
      <c r="B206" s="5">
        <v>902</v>
      </c>
      <c r="C206" s="37">
        <v>7</v>
      </c>
      <c r="D206" s="37">
        <v>9</v>
      </c>
      <c r="E206" s="38" t="s">
        <v>544</v>
      </c>
      <c r="F206" s="5">
        <v>200</v>
      </c>
      <c r="G206" s="31">
        <v>28125</v>
      </c>
      <c r="H206" s="31">
        <v>16500</v>
      </c>
    </row>
    <row r="207" spans="1:8" ht="31.15" customHeight="1">
      <c r="A207" s="124" t="s">
        <v>284</v>
      </c>
      <c r="B207" s="5">
        <v>902</v>
      </c>
      <c r="C207" s="37">
        <v>7</v>
      </c>
      <c r="D207" s="37">
        <v>9</v>
      </c>
      <c r="E207" s="38" t="s">
        <v>283</v>
      </c>
      <c r="F207" s="5" t="s">
        <v>167</v>
      </c>
      <c r="G207" s="31">
        <v>4687</v>
      </c>
      <c r="H207" s="31">
        <v>11000</v>
      </c>
    </row>
    <row r="208" spans="1:8" ht="21" customHeight="1">
      <c r="A208" s="124" t="s">
        <v>543</v>
      </c>
      <c r="B208" s="5">
        <v>902</v>
      </c>
      <c r="C208" s="37">
        <v>7</v>
      </c>
      <c r="D208" s="37">
        <v>9</v>
      </c>
      <c r="E208" s="38" t="s">
        <v>542</v>
      </c>
      <c r="F208" s="5" t="s">
        <v>167</v>
      </c>
      <c r="G208" s="31">
        <v>4687</v>
      </c>
      <c r="H208" s="31">
        <v>11000</v>
      </c>
    </row>
    <row r="209" spans="1:8" ht="21" customHeight="1">
      <c r="A209" s="123" t="s">
        <v>183</v>
      </c>
      <c r="B209" s="5">
        <v>902</v>
      </c>
      <c r="C209" s="37">
        <v>7</v>
      </c>
      <c r="D209" s="37">
        <v>9</v>
      </c>
      <c r="E209" s="38" t="s">
        <v>542</v>
      </c>
      <c r="F209" s="5">
        <v>200</v>
      </c>
      <c r="G209" s="31">
        <v>4687</v>
      </c>
      <c r="H209" s="31">
        <v>11000</v>
      </c>
    </row>
    <row r="210" spans="1:8" ht="21" customHeight="1">
      <c r="A210" s="126" t="s">
        <v>336</v>
      </c>
      <c r="B210" s="5">
        <v>902</v>
      </c>
      <c r="C210" s="37">
        <v>7</v>
      </c>
      <c r="D210" s="37">
        <v>9</v>
      </c>
      <c r="E210" s="38" t="s">
        <v>335</v>
      </c>
      <c r="F210" s="5" t="s">
        <v>167</v>
      </c>
      <c r="G210" s="31">
        <v>588900</v>
      </c>
      <c r="H210" s="31">
        <v>538900</v>
      </c>
    </row>
    <row r="211" spans="1:8" ht="31.15" customHeight="1">
      <c r="A211" s="124" t="s">
        <v>541</v>
      </c>
      <c r="B211" s="5">
        <v>902</v>
      </c>
      <c r="C211" s="37">
        <v>7</v>
      </c>
      <c r="D211" s="37">
        <v>9</v>
      </c>
      <c r="E211" s="38" t="s">
        <v>540</v>
      </c>
      <c r="F211" s="5" t="s">
        <v>167</v>
      </c>
      <c r="G211" s="31">
        <v>567000</v>
      </c>
      <c r="H211" s="31">
        <v>517000</v>
      </c>
    </row>
    <row r="212" spans="1:8" ht="51.6" customHeight="1">
      <c r="A212" s="124" t="s">
        <v>539</v>
      </c>
      <c r="B212" s="5">
        <v>902</v>
      </c>
      <c r="C212" s="37">
        <v>7</v>
      </c>
      <c r="D212" s="37">
        <v>9</v>
      </c>
      <c r="E212" s="38" t="s">
        <v>538</v>
      </c>
      <c r="F212" s="5" t="s">
        <v>167</v>
      </c>
      <c r="G212" s="31">
        <v>57200</v>
      </c>
      <c r="H212" s="31">
        <v>57200</v>
      </c>
    </row>
    <row r="213" spans="1:8" ht="21" customHeight="1">
      <c r="A213" s="123" t="s">
        <v>183</v>
      </c>
      <c r="B213" s="5">
        <v>902</v>
      </c>
      <c r="C213" s="37">
        <v>7</v>
      </c>
      <c r="D213" s="37">
        <v>9</v>
      </c>
      <c r="E213" s="38" t="s">
        <v>538</v>
      </c>
      <c r="F213" s="5">
        <v>200</v>
      </c>
      <c r="G213" s="31">
        <v>57200</v>
      </c>
      <c r="H213" s="31">
        <v>57200</v>
      </c>
    </row>
    <row r="214" spans="1:8" ht="21" customHeight="1">
      <c r="A214" s="124" t="s">
        <v>537</v>
      </c>
      <c r="B214" s="5">
        <v>902</v>
      </c>
      <c r="C214" s="37">
        <v>7</v>
      </c>
      <c r="D214" s="37">
        <v>9</v>
      </c>
      <c r="E214" s="38" t="s">
        <v>536</v>
      </c>
      <c r="F214" s="5" t="s">
        <v>167</v>
      </c>
      <c r="G214" s="31">
        <v>127000</v>
      </c>
      <c r="H214" s="31">
        <v>127000</v>
      </c>
    </row>
    <row r="215" spans="1:8" ht="21" customHeight="1">
      <c r="A215" s="123" t="s">
        <v>183</v>
      </c>
      <c r="B215" s="5">
        <v>902</v>
      </c>
      <c r="C215" s="37">
        <v>7</v>
      </c>
      <c r="D215" s="37">
        <v>9</v>
      </c>
      <c r="E215" s="38" t="s">
        <v>536</v>
      </c>
      <c r="F215" s="5">
        <v>200</v>
      </c>
      <c r="G215" s="31">
        <v>127000</v>
      </c>
      <c r="H215" s="31">
        <v>127000</v>
      </c>
    </row>
    <row r="216" spans="1:8" ht="51.6" customHeight="1">
      <c r="A216" s="124" t="s">
        <v>524</v>
      </c>
      <c r="B216" s="5">
        <v>902</v>
      </c>
      <c r="C216" s="37">
        <v>7</v>
      </c>
      <c r="D216" s="37">
        <v>9</v>
      </c>
      <c r="E216" s="38" t="s">
        <v>523</v>
      </c>
      <c r="F216" s="5" t="s">
        <v>167</v>
      </c>
      <c r="G216" s="31">
        <v>75000</v>
      </c>
      <c r="H216" s="31">
        <v>75000</v>
      </c>
    </row>
    <row r="217" spans="1:8" ht="21" customHeight="1">
      <c r="A217" s="123" t="s">
        <v>183</v>
      </c>
      <c r="B217" s="5">
        <v>902</v>
      </c>
      <c r="C217" s="37">
        <v>7</v>
      </c>
      <c r="D217" s="37">
        <v>9</v>
      </c>
      <c r="E217" s="38" t="s">
        <v>523</v>
      </c>
      <c r="F217" s="5">
        <v>200</v>
      </c>
      <c r="G217" s="31">
        <v>75000</v>
      </c>
      <c r="H217" s="31">
        <v>75000</v>
      </c>
    </row>
    <row r="218" spans="1:8" ht="41.45" customHeight="1">
      <c r="A218" s="124" t="s">
        <v>522</v>
      </c>
      <c r="B218" s="5">
        <v>902</v>
      </c>
      <c r="C218" s="37">
        <v>7</v>
      </c>
      <c r="D218" s="37">
        <v>9</v>
      </c>
      <c r="E218" s="38" t="s">
        <v>521</v>
      </c>
      <c r="F218" s="5" t="s">
        <v>167</v>
      </c>
      <c r="G218" s="31">
        <v>120550</v>
      </c>
      <c r="H218" s="31">
        <v>120550</v>
      </c>
    </row>
    <row r="219" spans="1:8" ht="21" customHeight="1">
      <c r="A219" s="123" t="s">
        <v>183</v>
      </c>
      <c r="B219" s="5">
        <v>902</v>
      </c>
      <c r="C219" s="37">
        <v>7</v>
      </c>
      <c r="D219" s="37">
        <v>9</v>
      </c>
      <c r="E219" s="38" t="s">
        <v>521</v>
      </c>
      <c r="F219" s="5">
        <v>200</v>
      </c>
      <c r="G219" s="31">
        <v>120550</v>
      </c>
      <c r="H219" s="31">
        <v>120550</v>
      </c>
    </row>
    <row r="220" spans="1:8" ht="21" customHeight="1">
      <c r="A220" s="124" t="s">
        <v>518</v>
      </c>
      <c r="B220" s="5">
        <v>902</v>
      </c>
      <c r="C220" s="37">
        <v>7</v>
      </c>
      <c r="D220" s="37">
        <v>9</v>
      </c>
      <c r="E220" s="38" t="s">
        <v>517</v>
      </c>
      <c r="F220" s="5" t="s">
        <v>167</v>
      </c>
      <c r="G220" s="31">
        <v>32000</v>
      </c>
      <c r="H220" s="31">
        <v>32000</v>
      </c>
    </row>
    <row r="221" spans="1:8" ht="21" customHeight="1">
      <c r="A221" s="123" t="s">
        <v>183</v>
      </c>
      <c r="B221" s="5">
        <v>902</v>
      </c>
      <c r="C221" s="37">
        <v>7</v>
      </c>
      <c r="D221" s="37">
        <v>9</v>
      </c>
      <c r="E221" s="38" t="s">
        <v>517</v>
      </c>
      <c r="F221" s="5">
        <v>200</v>
      </c>
      <c r="G221" s="31">
        <v>32000</v>
      </c>
      <c r="H221" s="31">
        <v>32000</v>
      </c>
    </row>
    <row r="222" spans="1:8" ht="21" customHeight="1">
      <c r="A222" s="124" t="s">
        <v>516</v>
      </c>
      <c r="B222" s="5">
        <v>902</v>
      </c>
      <c r="C222" s="37">
        <v>7</v>
      </c>
      <c r="D222" s="37">
        <v>9</v>
      </c>
      <c r="E222" s="38" t="s">
        <v>515</v>
      </c>
      <c r="F222" s="5" t="s">
        <v>167</v>
      </c>
      <c r="G222" s="31">
        <v>50000</v>
      </c>
      <c r="H222" s="31">
        <v>50000</v>
      </c>
    </row>
    <row r="223" spans="1:8" ht="21" customHeight="1">
      <c r="A223" s="123" t="s">
        <v>183</v>
      </c>
      <c r="B223" s="5">
        <v>902</v>
      </c>
      <c r="C223" s="37">
        <v>7</v>
      </c>
      <c r="D223" s="37">
        <v>9</v>
      </c>
      <c r="E223" s="38" t="s">
        <v>515</v>
      </c>
      <c r="F223" s="5">
        <v>200</v>
      </c>
      <c r="G223" s="31">
        <v>50000</v>
      </c>
      <c r="H223" s="31">
        <v>50000</v>
      </c>
    </row>
    <row r="224" spans="1:8" ht="31.15" customHeight="1">
      <c r="A224" s="124" t="s">
        <v>514</v>
      </c>
      <c r="B224" s="5">
        <v>902</v>
      </c>
      <c r="C224" s="37">
        <v>7</v>
      </c>
      <c r="D224" s="37">
        <v>9</v>
      </c>
      <c r="E224" s="38" t="s">
        <v>513</v>
      </c>
      <c r="F224" s="5" t="s">
        <v>167</v>
      </c>
      <c r="G224" s="31">
        <v>15000</v>
      </c>
      <c r="H224" s="31">
        <v>15000</v>
      </c>
    </row>
    <row r="225" spans="1:8" ht="21" customHeight="1">
      <c r="A225" s="123" t="s">
        <v>183</v>
      </c>
      <c r="B225" s="5">
        <v>902</v>
      </c>
      <c r="C225" s="37">
        <v>7</v>
      </c>
      <c r="D225" s="37">
        <v>9</v>
      </c>
      <c r="E225" s="38" t="s">
        <v>513</v>
      </c>
      <c r="F225" s="5">
        <v>200</v>
      </c>
      <c r="G225" s="31">
        <v>15000</v>
      </c>
      <c r="H225" s="31">
        <v>15000</v>
      </c>
    </row>
    <row r="226" spans="1:8" ht="31.15" customHeight="1">
      <c r="A226" s="124" t="s">
        <v>512</v>
      </c>
      <c r="B226" s="5">
        <v>902</v>
      </c>
      <c r="C226" s="37">
        <v>7</v>
      </c>
      <c r="D226" s="37">
        <v>9</v>
      </c>
      <c r="E226" s="38" t="s">
        <v>511</v>
      </c>
      <c r="F226" s="5" t="s">
        <v>167</v>
      </c>
      <c r="G226" s="31">
        <v>12250</v>
      </c>
      <c r="H226" s="31">
        <v>12250</v>
      </c>
    </row>
    <row r="227" spans="1:8" ht="21" customHeight="1">
      <c r="A227" s="123" t="s">
        <v>183</v>
      </c>
      <c r="B227" s="5">
        <v>902</v>
      </c>
      <c r="C227" s="37">
        <v>7</v>
      </c>
      <c r="D227" s="37">
        <v>9</v>
      </c>
      <c r="E227" s="38" t="s">
        <v>511</v>
      </c>
      <c r="F227" s="5">
        <v>200</v>
      </c>
      <c r="G227" s="31">
        <v>12250</v>
      </c>
      <c r="H227" s="31">
        <v>12250</v>
      </c>
    </row>
    <row r="228" spans="1:8" ht="31.15" customHeight="1">
      <c r="A228" s="124" t="s">
        <v>510</v>
      </c>
      <c r="B228" s="5">
        <v>902</v>
      </c>
      <c r="C228" s="37">
        <v>7</v>
      </c>
      <c r="D228" s="37">
        <v>9</v>
      </c>
      <c r="E228" s="38" t="s">
        <v>509</v>
      </c>
      <c r="F228" s="5" t="s">
        <v>167</v>
      </c>
      <c r="G228" s="31">
        <v>3000</v>
      </c>
      <c r="H228" s="31">
        <v>3000</v>
      </c>
    </row>
    <row r="229" spans="1:8" ht="21" customHeight="1">
      <c r="A229" s="123" t="s">
        <v>183</v>
      </c>
      <c r="B229" s="5">
        <v>902</v>
      </c>
      <c r="C229" s="37">
        <v>7</v>
      </c>
      <c r="D229" s="37">
        <v>9</v>
      </c>
      <c r="E229" s="38" t="s">
        <v>509</v>
      </c>
      <c r="F229" s="5">
        <v>200</v>
      </c>
      <c r="G229" s="31">
        <v>3000</v>
      </c>
      <c r="H229" s="31">
        <v>3000</v>
      </c>
    </row>
    <row r="230" spans="1:8" ht="41.45" customHeight="1">
      <c r="A230" s="124" t="s">
        <v>508</v>
      </c>
      <c r="B230" s="5">
        <v>902</v>
      </c>
      <c r="C230" s="37">
        <v>7</v>
      </c>
      <c r="D230" s="37">
        <v>9</v>
      </c>
      <c r="E230" s="38" t="s">
        <v>507</v>
      </c>
      <c r="F230" s="5" t="s">
        <v>167</v>
      </c>
      <c r="G230" s="31">
        <v>25000</v>
      </c>
      <c r="H230" s="31">
        <v>25000</v>
      </c>
    </row>
    <row r="231" spans="1:8" ht="21" customHeight="1">
      <c r="A231" s="123" t="s">
        <v>183</v>
      </c>
      <c r="B231" s="5">
        <v>902</v>
      </c>
      <c r="C231" s="37">
        <v>7</v>
      </c>
      <c r="D231" s="37">
        <v>9</v>
      </c>
      <c r="E231" s="38" t="s">
        <v>507</v>
      </c>
      <c r="F231" s="5">
        <v>200</v>
      </c>
      <c r="G231" s="31">
        <v>25000</v>
      </c>
      <c r="H231" s="31">
        <v>25000</v>
      </c>
    </row>
    <row r="232" spans="1:8" ht="21" customHeight="1">
      <c r="A232" s="124" t="s">
        <v>506</v>
      </c>
      <c r="B232" s="5">
        <v>902</v>
      </c>
      <c r="C232" s="37">
        <v>7</v>
      </c>
      <c r="D232" s="37">
        <v>9</v>
      </c>
      <c r="E232" s="38" t="s">
        <v>505</v>
      </c>
      <c r="F232" s="5" t="s">
        <v>167</v>
      </c>
      <c r="G232" s="31">
        <v>50000</v>
      </c>
      <c r="H232" s="31">
        <v>0</v>
      </c>
    </row>
    <row r="233" spans="1:8" ht="19.149999999999999" customHeight="1">
      <c r="A233" s="123" t="s">
        <v>206</v>
      </c>
      <c r="B233" s="5">
        <v>902</v>
      </c>
      <c r="C233" s="37">
        <v>7</v>
      </c>
      <c r="D233" s="37">
        <v>9</v>
      </c>
      <c r="E233" s="38" t="s">
        <v>505</v>
      </c>
      <c r="F233" s="5">
        <v>800</v>
      </c>
      <c r="G233" s="31">
        <v>50000</v>
      </c>
      <c r="H233" s="31">
        <v>0</v>
      </c>
    </row>
    <row r="234" spans="1:8" ht="31.15" customHeight="1">
      <c r="A234" s="124" t="s">
        <v>330</v>
      </c>
      <c r="B234" s="5">
        <v>902</v>
      </c>
      <c r="C234" s="37">
        <v>7</v>
      </c>
      <c r="D234" s="37">
        <v>9</v>
      </c>
      <c r="E234" s="38" t="s">
        <v>329</v>
      </c>
      <c r="F234" s="5" t="s">
        <v>167</v>
      </c>
      <c r="G234" s="31">
        <v>21900</v>
      </c>
      <c r="H234" s="31">
        <v>21900</v>
      </c>
    </row>
    <row r="235" spans="1:8" ht="21" customHeight="1">
      <c r="A235" s="124" t="s">
        <v>504</v>
      </c>
      <c r="B235" s="5">
        <v>902</v>
      </c>
      <c r="C235" s="37">
        <v>7</v>
      </c>
      <c r="D235" s="37">
        <v>9</v>
      </c>
      <c r="E235" s="38" t="s">
        <v>503</v>
      </c>
      <c r="F235" s="5" t="s">
        <v>167</v>
      </c>
      <c r="G235" s="31">
        <v>2200</v>
      </c>
      <c r="H235" s="31">
        <v>2200</v>
      </c>
    </row>
    <row r="236" spans="1:8" ht="21" customHeight="1">
      <c r="A236" s="123" t="s">
        <v>183</v>
      </c>
      <c r="B236" s="5">
        <v>902</v>
      </c>
      <c r="C236" s="37">
        <v>7</v>
      </c>
      <c r="D236" s="37">
        <v>9</v>
      </c>
      <c r="E236" s="38" t="s">
        <v>503</v>
      </c>
      <c r="F236" s="5">
        <v>200</v>
      </c>
      <c r="G236" s="31">
        <v>2200</v>
      </c>
      <c r="H236" s="31">
        <v>2200</v>
      </c>
    </row>
    <row r="237" spans="1:8" ht="14.45" customHeight="1">
      <c r="A237" s="124" t="s">
        <v>502</v>
      </c>
      <c r="B237" s="5">
        <v>902</v>
      </c>
      <c r="C237" s="37">
        <v>7</v>
      </c>
      <c r="D237" s="37">
        <v>9</v>
      </c>
      <c r="E237" s="38" t="s">
        <v>501</v>
      </c>
      <c r="F237" s="5" t="s">
        <v>167</v>
      </c>
      <c r="G237" s="31">
        <v>6000</v>
      </c>
      <c r="H237" s="31">
        <v>6000</v>
      </c>
    </row>
    <row r="238" spans="1:8" ht="21" customHeight="1">
      <c r="A238" s="123" t="s">
        <v>183</v>
      </c>
      <c r="B238" s="5">
        <v>902</v>
      </c>
      <c r="C238" s="37">
        <v>7</v>
      </c>
      <c r="D238" s="37">
        <v>9</v>
      </c>
      <c r="E238" s="38" t="s">
        <v>501</v>
      </c>
      <c r="F238" s="5">
        <v>200</v>
      </c>
      <c r="G238" s="31">
        <v>6000</v>
      </c>
      <c r="H238" s="31">
        <v>6000</v>
      </c>
    </row>
    <row r="239" spans="1:8" ht="31.15" customHeight="1">
      <c r="A239" s="124" t="s">
        <v>500</v>
      </c>
      <c r="B239" s="5">
        <v>902</v>
      </c>
      <c r="C239" s="37">
        <v>7</v>
      </c>
      <c r="D239" s="37">
        <v>9</v>
      </c>
      <c r="E239" s="38" t="s">
        <v>499</v>
      </c>
      <c r="F239" s="5" t="s">
        <v>167</v>
      </c>
      <c r="G239" s="31">
        <v>12200</v>
      </c>
      <c r="H239" s="31">
        <v>12200</v>
      </c>
    </row>
    <row r="240" spans="1:8" ht="21" customHeight="1">
      <c r="A240" s="123" t="s">
        <v>183</v>
      </c>
      <c r="B240" s="5">
        <v>902</v>
      </c>
      <c r="C240" s="37">
        <v>7</v>
      </c>
      <c r="D240" s="37">
        <v>9</v>
      </c>
      <c r="E240" s="38" t="s">
        <v>499</v>
      </c>
      <c r="F240" s="5">
        <v>200</v>
      </c>
      <c r="G240" s="31">
        <v>12200</v>
      </c>
      <c r="H240" s="31">
        <v>12200</v>
      </c>
    </row>
    <row r="241" spans="1:8" ht="21" customHeight="1">
      <c r="A241" s="124" t="s">
        <v>498</v>
      </c>
      <c r="B241" s="5">
        <v>902</v>
      </c>
      <c r="C241" s="37">
        <v>7</v>
      </c>
      <c r="D241" s="37">
        <v>9</v>
      </c>
      <c r="E241" s="38" t="s">
        <v>497</v>
      </c>
      <c r="F241" s="5" t="s">
        <v>167</v>
      </c>
      <c r="G241" s="31">
        <v>1500</v>
      </c>
      <c r="H241" s="31">
        <v>1500</v>
      </c>
    </row>
    <row r="242" spans="1:8" ht="21" customHeight="1">
      <c r="A242" s="123" t="s">
        <v>183</v>
      </c>
      <c r="B242" s="5">
        <v>902</v>
      </c>
      <c r="C242" s="37">
        <v>7</v>
      </c>
      <c r="D242" s="37">
        <v>9</v>
      </c>
      <c r="E242" s="38" t="s">
        <v>497</v>
      </c>
      <c r="F242" s="5">
        <v>200</v>
      </c>
      <c r="G242" s="31">
        <v>1500</v>
      </c>
      <c r="H242" s="31">
        <v>1500</v>
      </c>
    </row>
    <row r="243" spans="1:8" ht="11.45" customHeight="1">
      <c r="A243" s="122" t="s">
        <v>280</v>
      </c>
      <c r="B243" s="6">
        <v>902</v>
      </c>
      <c r="C243" s="39">
        <v>8</v>
      </c>
      <c r="D243" s="39">
        <v>0</v>
      </c>
      <c r="E243" s="40" t="s">
        <v>167</v>
      </c>
      <c r="F243" s="6" t="s">
        <v>167</v>
      </c>
      <c r="G243" s="33">
        <v>66945</v>
      </c>
      <c r="H243" s="33">
        <v>66945</v>
      </c>
    </row>
    <row r="244" spans="1:8" ht="12.75" customHeight="1">
      <c r="A244" s="125" t="s">
        <v>279</v>
      </c>
      <c r="B244" s="5">
        <v>902</v>
      </c>
      <c r="C244" s="37">
        <v>8</v>
      </c>
      <c r="D244" s="37">
        <v>1</v>
      </c>
      <c r="E244" s="38" t="s">
        <v>167</v>
      </c>
      <c r="F244" s="5" t="s">
        <v>167</v>
      </c>
      <c r="G244" s="31">
        <v>0</v>
      </c>
      <c r="H244" s="31">
        <v>0</v>
      </c>
    </row>
    <row r="245" spans="1:8" ht="11.25" customHeight="1">
      <c r="A245" s="125" t="s">
        <v>265</v>
      </c>
      <c r="B245" s="5">
        <v>902</v>
      </c>
      <c r="C245" s="37">
        <v>8</v>
      </c>
      <c r="D245" s="37">
        <v>4</v>
      </c>
      <c r="E245" s="38" t="s">
        <v>167</v>
      </c>
      <c r="F245" s="5" t="s">
        <v>167</v>
      </c>
      <c r="G245" s="31">
        <v>66945</v>
      </c>
      <c r="H245" s="31">
        <v>66945</v>
      </c>
    </row>
    <row r="246" spans="1:8" ht="21" customHeight="1">
      <c r="A246" s="126" t="s">
        <v>264</v>
      </c>
      <c r="B246" s="5">
        <v>902</v>
      </c>
      <c r="C246" s="37">
        <v>8</v>
      </c>
      <c r="D246" s="37">
        <v>4</v>
      </c>
      <c r="E246" s="38" t="s">
        <v>263</v>
      </c>
      <c r="F246" s="5" t="s">
        <v>167</v>
      </c>
      <c r="G246" s="31">
        <v>66945</v>
      </c>
      <c r="H246" s="31">
        <v>66945</v>
      </c>
    </row>
    <row r="247" spans="1:8" ht="31.15" customHeight="1">
      <c r="A247" s="124" t="s">
        <v>262</v>
      </c>
      <c r="B247" s="5">
        <v>902</v>
      </c>
      <c r="C247" s="37">
        <v>8</v>
      </c>
      <c r="D247" s="37">
        <v>4</v>
      </c>
      <c r="E247" s="38" t="s">
        <v>261</v>
      </c>
      <c r="F247" s="5" t="s">
        <v>167</v>
      </c>
      <c r="G247" s="31">
        <v>66945</v>
      </c>
      <c r="H247" s="31">
        <v>66945</v>
      </c>
    </row>
    <row r="248" spans="1:8" ht="41.45" customHeight="1">
      <c r="A248" s="124" t="s">
        <v>254</v>
      </c>
      <c r="B248" s="5">
        <v>902</v>
      </c>
      <c r="C248" s="37">
        <v>8</v>
      </c>
      <c r="D248" s="37">
        <v>4</v>
      </c>
      <c r="E248" s="38" t="s">
        <v>253</v>
      </c>
      <c r="F248" s="5" t="s">
        <v>167</v>
      </c>
      <c r="G248" s="31">
        <v>8365</v>
      </c>
      <c r="H248" s="31">
        <v>8365</v>
      </c>
    </row>
    <row r="249" spans="1:8" ht="21" customHeight="1">
      <c r="A249" s="123" t="s">
        <v>183</v>
      </c>
      <c r="B249" s="5">
        <v>902</v>
      </c>
      <c r="C249" s="37">
        <v>8</v>
      </c>
      <c r="D249" s="37">
        <v>4</v>
      </c>
      <c r="E249" s="38" t="s">
        <v>253</v>
      </c>
      <c r="F249" s="5">
        <v>200</v>
      </c>
      <c r="G249" s="31">
        <v>8365</v>
      </c>
      <c r="H249" s="31">
        <v>8365</v>
      </c>
    </row>
    <row r="250" spans="1:8" ht="12.75" customHeight="1">
      <c r="A250" s="124" t="s">
        <v>496</v>
      </c>
      <c r="B250" s="5">
        <v>902</v>
      </c>
      <c r="C250" s="37">
        <v>8</v>
      </c>
      <c r="D250" s="37">
        <v>4</v>
      </c>
      <c r="E250" s="38" t="s">
        <v>495</v>
      </c>
      <c r="F250" s="5" t="s">
        <v>167</v>
      </c>
      <c r="G250" s="31">
        <v>45980</v>
      </c>
      <c r="H250" s="31">
        <v>45980</v>
      </c>
    </row>
    <row r="251" spans="1:8" ht="21" customHeight="1">
      <c r="A251" s="123" t="s">
        <v>183</v>
      </c>
      <c r="B251" s="5">
        <v>902</v>
      </c>
      <c r="C251" s="37">
        <v>8</v>
      </c>
      <c r="D251" s="37">
        <v>4</v>
      </c>
      <c r="E251" s="38" t="s">
        <v>495</v>
      </c>
      <c r="F251" s="5">
        <v>200</v>
      </c>
      <c r="G251" s="31">
        <v>45980</v>
      </c>
      <c r="H251" s="31">
        <v>45980</v>
      </c>
    </row>
    <row r="252" spans="1:8" ht="31.15" customHeight="1">
      <c r="A252" s="124" t="s">
        <v>494</v>
      </c>
      <c r="B252" s="5">
        <v>902</v>
      </c>
      <c r="C252" s="37">
        <v>8</v>
      </c>
      <c r="D252" s="37">
        <v>4</v>
      </c>
      <c r="E252" s="38" t="s">
        <v>493</v>
      </c>
      <c r="F252" s="5" t="s">
        <v>167</v>
      </c>
      <c r="G252" s="31">
        <v>12600</v>
      </c>
      <c r="H252" s="31">
        <v>12600</v>
      </c>
    </row>
    <row r="253" spans="1:8" ht="21" customHeight="1">
      <c r="A253" s="123" t="s">
        <v>183</v>
      </c>
      <c r="B253" s="5">
        <v>902</v>
      </c>
      <c r="C253" s="37">
        <v>8</v>
      </c>
      <c r="D253" s="37">
        <v>4</v>
      </c>
      <c r="E253" s="38" t="s">
        <v>493</v>
      </c>
      <c r="F253" s="5">
        <v>200</v>
      </c>
      <c r="G253" s="31">
        <v>12600</v>
      </c>
      <c r="H253" s="31">
        <v>12600</v>
      </c>
    </row>
    <row r="254" spans="1:8" ht="12.75" customHeight="1">
      <c r="A254" s="122" t="s">
        <v>303</v>
      </c>
      <c r="B254" s="6">
        <v>902</v>
      </c>
      <c r="C254" s="39">
        <v>10</v>
      </c>
      <c r="D254" s="39">
        <v>0</v>
      </c>
      <c r="E254" s="40" t="s">
        <v>167</v>
      </c>
      <c r="F254" s="6" t="s">
        <v>167</v>
      </c>
      <c r="G254" s="33">
        <v>51211799.560000002</v>
      </c>
      <c r="H254" s="33">
        <v>51315799.560000002</v>
      </c>
    </row>
    <row r="255" spans="1:8" ht="11.25" customHeight="1">
      <c r="A255" s="125" t="s">
        <v>492</v>
      </c>
      <c r="B255" s="5">
        <v>902</v>
      </c>
      <c r="C255" s="37">
        <v>10</v>
      </c>
      <c r="D255" s="37">
        <v>1</v>
      </c>
      <c r="E255" s="38" t="s">
        <v>167</v>
      </c>
      <c r="F255" s="5" t="s">
        <v>167</v>
      </c>
      <c r="G255" s="31">
        <v>3880296</v>
      </c>
      <c r="H255" s="31">
        <v>3984296</v>
      </c>
    </row>
    <row r="256" spans="1:8" ht="21" customHeight="1">
      <c r="A256" s="126" t="s">
        <v>476</v>
      </c>
      <c r="B256" s="5">
        <v>902</v>
      </c>
      <c r="C256" s="37">
        <v>10</v>
      </c>
      <c r="D256" s="37">
        <v>1</v>
      </c>
      <c r="E256" s="38" t="s">
        <v>475</v>
      </c>
      <c r="F256" s="5" t="s">
        <v>167</v>
      </c>
      <c r="G256" s="31">
        <v>3880296</v>
      </c>
      <c r="H256" s="31">
        <v>3984296</v>
      </c>
    </row>
    <row r="257" spans="1:8" ht="31.15" customHeight="1">
      <c r="A257" s="124" t="s">
        <v>491</v>
      </c>
      <c r="B257" s="5">
        <v>902</v>
      </c>
      <c r="C257" s="37">
        <v>10</v>
      </c>
      <c r="D257" s="37">
        <v>1</v>
      </c>
      <c r="E257" s="38" t="s">
        <v>490</v>
      </c>
      <c r="F257" s="5" t="s">
        <v>167</v>
      </c>
      <c r="G257" s="31">
        <v>3880296</v>
      </c>
      <c r="H257" s="31">
        <v>3984296</v>
      </c>
    </row>
    <row r="258" spans="1:8" ht="31.15" customHeight="1">
      <c r="A258" s="124" t="s">
        <v>489</v>
      </c>
      <c r="B258" s="5">
        <v>902</v>
      </c>
      <c r="C258" s="37">
        <v>10</v>
      </c>
      <c r="D258" s="37">
        <v>1</v>
      </c>
      <c r="E258" s="38" t="s">
        <v>488</v>
      </c>
      <c r="F258" s="5" t="s">
        <v>167</v>
      </c>
      <c r="G258" s="31">
        <v>2402496</v>
      </c>
      <c r="H258" s="31">
        <v>2402496</v>
      </c>
    </row>
    <row r="259" spans="1:8" ht="11.25" customHeight="1">
      <c r="A259" s="123" t="s">
        <v>479</v>
      </c>
      <c r="B259" s="5">
        <v>902</v>
      </c>
      <c r="C259" s="37">
        <v>10</v>
      </c>
      <c r="D259" s="37">
        <v>1</v>
      </c>
      <c r="E259" s="38" t="s">
        <v>488</v>
      </c>
      <c r="F259" s="5">
        <v>300</v>
      </c>
      <c r="G259" s="31">
        <v>2402496</v>
      </c>
      <c r="H259" s="31">
        <v>2402496</v>
      </c>
    </row>
    <row r="260" spans="1:8" ht="21" customHeight="1">
      <c r="A260" s="124" t="s">
        <v>487</v>
      </c>
      <c r="B260" s="5">
        <v>902</v>
      </c>
      <c r="C260" s="37">
        <v>10</v>
      </c>
      <c r="D260" s="37">
        <v>1</v>
      </c>
      <c r="E260" s="38" t="s">
        <v>486</v>
      </c>
      <c r="F260" s="5" t="s">
        <v>167</v>
      </c>
      <c r="G260" s="31">
        <v>1456000</v>
      </c>
      <c r="H260" s="31">
        <v>1560000</v>
      </c>
    </row>
    <row r="261" spans="1:8" ht="11.25" customHeight="1">
      <c r="A261" s="123" t="s">
        <v>479</v>
      </c>
      <c r="B261" s="5">
        <v>902</v>
      </c>
      <c r="C261" s="37">
        <v>10</v>
      </c>
      <c r="D261" s="37">
        <v>1</v>
      </c>
      <c r="E261" s="38" t="s">
        <v>486</v>
      </c>
      <c r="F261" s="5">
        <v>300</v>
      </c>
      <c r="G261" s="31">
        <v>1456000</v>
      </c>
      <c r="H261" s="31">
        <v>1560000</v>
      </c>
    </row>
    <row r="262" spans="1:8" ht="31.15" customHeight="1">
      <c r="A262" s="124" t="s">
        <v>485</v>
      </c>
      <c r="B262" s="5">
        <v>902</v>
      </c>
      <c r="C262" s="37">
        <v>10</v>
      </c>
      <c r="D262" s="37">
        <v>1</v>
      </c>
      <c r="E262" s="38" t="s">
        <v>484</v>
      </c>
      <c r="F262" s="5" t="s">
        <v>167</v>
      </c>
      <c r="G262" s="31">
        <v>1800</v>
      </c>
      <c r="H262" s="31">
        <v>1800</v>
      </c>
    </row>
    <row r="263" spans="1:8" ht="21" customHeight="1">
      <c r="A263" s="123" t="s">
        <v>183</v>
      </c>
      <c r="B263" s="5">
        <v>902</v>
      </c>
      <c r="C263" s="37">
        <v>10</v>
      </c>
      <c r="D263" s="37">
        <v>1</v>
      </c>
      <c r="E263" s="38" t="s">
        <v>484</v>
      </c>
      <c r="F263" s="5">
        <v>200</v>
      </c>
      <c r="G263" s="31">
        <v>1800</v>
      </c>
      <c r="H263" s="31">
        <v>1800</v>
      </c>
    </row>
    <row r="264" spans="1:8" ht="41.45" customHeight="1">
      <c r="A264" s="124" t="s">
        <v>483</v>
      </c>
      <c r="B264" s="5">
        <v>902</v>
      </c>
      <c r="C264" s="37">
        <v>10</v>
      </c>
      <c r="D264" s="37">
        <v>1</v>
      </c>
      <c r="E264" s="38" t="s">
        <v>482</v>
      </c>
      <c r="F264" s="5" t="s">
        <v>167</v>
      </c>
      <c r="G264" s="31">
        <v>20000</v>
      </c>
      <c r="H264" s="31">
        <v>20000</v>
      </c>
    </row>
    <row r="265" spans="1:8" ht="11.25" customHeight="1">
      <c r="A265" s="123" t="s">
        <v>479</v>
      </c>
      <c r="B265" s="5">
        <v>902</v>
      </c>
      <c r="C265" s="37">
        <v>10</v>
      </c>
      <c r="D265" s="37">
        <v>1</v>
      </c>
      <c r="E265" s="38" t="s">
        <v>482</v>
      </c>
      <c r="F265" s="5">
        <v>300</v>
      </c>
      <c r="G265" s="31">
        <v>20000</v>
      </c>
      <c r="H265" s="31">
        <v>20000</v>
      </c>
    </row>
    <row r="266" spans="1:8" ht="12.75" customHeight="1">
      <c r="A266" s="125" t="s">
        <v>302</v>
      </c>
      <c r="B266" s="5">
        <v>902</v>
      </c>
      <c r="C266" s="37">
        <v>10</v>
      </c>
      <c r="D266" s="37">
        <v>3</v>
      </c>
      <c r="E266" s="38" t="s">
        <v>167</v>
      </c>
      <c r="F266" s="5" t="s">
        <v>167</v>
      </c>
      <c r="G266" s="31">
        <v>44974404</v>
      </c>
      <c r="H266" s="31">
        <v>44974404</v>
      </c>
    </row>
    <row r="267" spans="1:8" ht="31.15" customHeight="1">
      <c r="A267" s="126" t="s">
        <v>202</v>
      </c>
      <c r="B267" s="5">
        <v>902</v>
      </c>
      <c r="C267" s="37">
        <v>10</v>
      </c>
      <c r="D267" s="37">
        <v>3</v>
      </c>
      <c r="E267" s="38" t="s">
        <v>201</v>
      </c>
      <c r="F267" s="5" t="s">
        <v>167</v>
      </c>
      <c r="G267" s="31">
        <v>344969</v>
      </c>
      <c r="H267" s="31">
        <v>344969</v>
      </c>
    </row>
    <row r="268" spans="1:8" ht="21" customHeight="1">
      <c r="A268" s="124" t="s">
        <v>481</v>
      </c>
      <c r="B268" s="5">
        <v>902</v>
      </c>
      <c r="C268" s="37">
        <v>10</v>
      </c>
      <c r="D268" s="37">
        <v>3</v>
      </c>
      <c r="E268" s="38" t="s">
        <v>480</v>
      </c>
      <c r="F268" s="5" t="s">
        <v>167</v>
      </c>
      <c r="G268" s="31">
        <v>344969</v>
      </c>
      <c r="H268" s="31">
        <v>344969</v>
      </c>
    </row>
    <row r="269" spans="1:8" ht="11.25" customHeight="1">
      <c r="A269" s="123" t="s">
        <v>479</v>
      </c>
      <c r="B269" s="5">
        <v>902</v>
      </c>
      <c r="C269" s="37">
        <v>10</v>
      </c>
      <c r="D269" s="37">
        <v>3</v>
      </c>
      <c r="E269" s="38" t="s">
        <v>480</v>
      </c>
      <c r="F269" s="5">
        <v>300</v>
      </c>
      <c r="G269" s="31">
        <v>344969</v>
      </c>
      <c r="H269" s="31">
        <v>344969</v>
      </c>
    </row>
    <row r="270" spans="1:8" ht="21" customHeight="1">
      <c r="A270" s="126" t="s">
        <v>233</v>
      </c>
      <c r="B270" s="5">
        <v>902</v>
      </c>
      <c r="C270" s="37">
        <v>10</v>
      </c>
      <c r="D270" s="37">
        <v>3</v>
      </c>
      <c r="E270" s="38" t="s">
        <v>234</v>
      </c>
      <c r="F270" s="5" t="s">
        <v>167</v>
      </c>
      <c r="G270" s="31">
        <v>44629435</v>
      </c>
      <c r="H270" s="31">
        <v>44629435</v>
      </c>
    </row>
    <row r="271" spans="1:8" ht="21" customHeight="1">
      <c r="A271" s="124" t="s">
        <v>233</v>
      </c>
      <c r="B271" s="5">
        <v>902</v>
      </c>
      <c r="C271" s="37">
        <v>10</v>
      </c>
      <c r="D271" s="37">
        <v>3</v>
      </c>
      <c r="E271" s="38" t="s">
        <v>232</v>
      </c>
      <c r="F271" s="5" t="s">
        <v>167</v>
      </c>
      <c r="G271" s="31">
        <v>44629435</v>
      </c>
      <c r="H271" s="31">
        <v>44629435</v>
      </c>
    </row>
    <row r="272" spans="1:8" ht="21" customHeight="1">
      <c r="A272" s="124" t="s">
        <v>233</v>
      </c>
      <c r="B272" s="5">
        <v>902</v>
      </c>
      <c r="C272" s="37">
        <v>10</v>
      </c>
      <c r="D272" s="37">
        <v>3</v>
      </c>
      <c r="E272" s="38" t="s">
        <v>478</v>
      </c>
      <c r="F272" s="5" t="s">
        <v>167</v>
      </c>
      <c r="G272" s="31">
        <v>44629435</v>
      </c>
      <c r="H272" s="31">
        <v>44629435</v>
      </c>
    </row>
    <row r="273" spans="1:8" ht="21" customHeight="1">
      <c r="A273" s="123" t="s">
        <v>183</v>
      </c>
      <c r="B273" s="5">
        <v>902</v>
      </c>
      <c r="C273" s="37">
        <v>10</v>
      </c>
      <c r="D273" s="37">
        <v>3</v>
      </c>
      <c r="E273" s="38" t="s">
        <v>478</v>
      </c>
      <c r="F273" s="5">
        <v>200</v>
      </c>
      <c r="G273" s="31">
        <v>530500</v>
      </c>
      <c r="H273" s="31">
        <v>530500</v>
      </c>
    </row>
    <row r="274" spans="1:8" ht="12.75" customHeight="1">
      <c r="A274" s="123" t="s">
        <v>479</v>
      </c>
      <c r="B274" s="5">
        <v>902</v>
      </c>
      <c r="C274" s="37">
        <v>10</v>
      </c>
      <c r="D274" s="37">
        <v>3</v>
      </c>
      <c r="E274" s="38" t="s">
        <v>478</v>
      </c>
      <c r="F274" s="5">
        <v>300</v>
      </c>
      <c r="G274" s="31">
        <v>44098935</v>
      </c>
      <c r="H274" s="31">
        <v>44098935</v>
      </c>
    </row>
    <row r="275" spans="1:8" ht="11.25" customHeight="1">
      <c r="A275" s="125" t="s">
        <v>477</v>
      </c>
      <c r="B275" s="5">
        <v>902</v>
      </c>
      <c r="C275" s="37">
        <v>10</v>
      </c>
      <c r="D275" s="37">
        <v>6</v>
      </c>
      <c r="E275" s="38" t="s">
        <v>167</v>
      </c>
      <c r="F275" s="5" t="s">
        <v>167</v>
      </c>
      <c r="G275" s="31">
        <v>2357100</v>
      </c>
      <c r="H275" s="31">
        <v>2357100</v>
      </c>
    </row>
    <row r="276" spans="1:8" ht="21" customHeight="1">
      <c r="A276" s="126" t="s">
        <v>476</v>
      </c>
      <c r="B276" s="5">
        <v>902</v>
      </c>
      <c r="C276" s="37">
        <v>10</v>
      </c>
      <c r="D276" s="37">
        <v>6</v>
      </c>
      <c r="E276" s="38" t="s">
        <v>475</v>
      </c>
      <c r="F276" s="5" t="s">
        <v>167</v>
      </c>
      <c r="G276" s="31">
        <v>528100</v>
      </c>
      <c r="H276" s="31">
        <v>528100</v>
      </c>
    </row>
    <row r="277" spans="1:8" ht="31.15" customHeight="1">
      <c r="A277" s="124" t="s">
        <v>474</v>
      </c>
      <c r="B277" s="5">
        <v>902</v>
      </c>
      <c r="C277" s="37">
        <v>10</v>
      </c>
      <c r="D277" s="37">
        <v>6</v>
      </c>
      <c r="E277" s="38" t="s">
        <v>473</v>
      </c>
      <c r="F277" s="5" t="s">
        <v>167</v>
      </c>
      <c r="G277" s="31">
        <v>528100</v>
      </c>
      <c r="H277" s="31">
        <v>528100</v>
      </c>
    </row>
    <row r="278" spans="1:8" ht="21" customHeight="1">
      <c r="A278" s="124" t="s">
        <v>472</v>
      </c>
      <c r="B278" s="5">
        <v>902</v>
      </c>
      <c r="C278" s="37">
        <v>10</v>
      </c>
      <c r="D278" s="37">
        <v>6</v>
      </c>
      <c r="E278" s="38" t="s">
        <v>471</v>
      </c>
      <c r="F278" s="5" t="s">
        <v>167</v>
      </c>
      <c r="G278" s="31">
        <v>528100</v>
      </c>
      <c r="H278" s="31">
        <v>528100</v>
      </c>
    </row>
    <row r="279" spans="1:8" ht="19.899999999999999" customHeight="1">
      <c r="A279" s="123" t="s">
        <v>206</v>
      </c>
      <c r="B279" s="5">
        <v>902</v>
      </c>
      <c r="C279" s="37">
        <v>10</v>
      </c>
      <c r="D279" s="37">
        <v>6</v>
      </c>
      <c r="E279" s="38" t="s">
        <v>471</v>
      </c>
      <c r="F279" s="5">
        <v>800</v>
      </c>
      <c r="G279" s="31">
        <v>528100</v>
      </c>
      <c r="H279" s="31">
        <v>528100</v>
      </c>
    </row>
    <row r="280" spans="1:8" ht="21" customHeight="1">
      <c r="A280" s="126" t="s">
        <v>233</v>
      </c>
      <c r="B280" s="5">
        <v>902</v>
      </c>
      <c r="C280" s="37">
        <v>10</v>
      </c>
      <c r="D280" s="37">
        <v>6</v>
      </c>
      <c r="E280" s="38" t="s">
        <v>234</v>
      </c>
      <c r="F280" s="5" t="s">
        <v>167</v>
      </c>
      <c r="G280" s="31">
        <v>1829000</v>
      </c>
      <c r="H280" s="31">
        <v>1829000</v>
      </c>
    </row>
    <row r="281" spans="1:8" ht="21" customHeight="1">
      <c r="A281" s="124" t="s">
        <v>300</v>
      </c>
      <c r="B281" s="5">
        <v>902</v>
      </c>
      <c r="C281" s="37">
        <v>10</v>
      </c>
      <c r="D281" s="37">
        <v>6</v>
      </c>
      <c r="E281" s="38" t="s">
        <v>301</v>
      </c>
      <c r="F281" s="5" t="s">
        <v>167</v>
      </c>
      <c r="G281" s="31">
        <v>1829000</v>
      </c>
      <c r="H281" s="31">
        <v>1829000</v>
      </c>
    </row>
    <row r="282" spans="1:8" ht="51.6" customHeight="1">
      <c r="A282" s="124" t="s">
        <v>470</v>
      </c>
      <c r="B282" s="5">
        <v>902</v>
      </c>
      <c r="C282" s="37">
        <v>10</v>
      </c>
      <c r="D282" s="37">
        <v>6</v>
      </c>
      <c r="E282" s="38" t="s">
        <v>469</v>
      </c>
      <c r="F282" s="5" t="s">
        <v>167</v>
      </c>
      <c r="G282" s="31">
        <v>1829000</v>
      </c>
      <c r="H282" s="31">
        <v>1829000</v>
      </c>
    </row>
    <row r="283" spans="1:8" ht="51.6" customHeight="1">
      <c r="A283" s="123" t="s">
        <v>207</v>
      </c>
      <c r="B283" s="5">
        <v>902</v>
      </c>
      <c r="C283" s="37">
        <v>10</v>
      </c>
      <c r="D283" s="37">
        <v>6</v>
      </c>
      <c r="E283" s="38" t="s">
        <v>469</v>
      </c>
      <c r="F283" s="5">
        <v>100</v>
      </c>
      <c r="G283" s="31">
        <v>1666227</v>
      </c>
      <c r="H283" s="31">
        <v>1666227</v>
      </c>
    </row>
    <row r="284" spans="1:8" ht="21" customHeight="1">
      <c r="A284" s="123" t="s">
        <v>183</v>
      </c>
      <c r="B284" s="5">
        <v>902</v>
      </c>
      <c r="C284" s="37">
        <v>10</v>
      </c>
      <c r="D284" s="37">
        <v>6</v>
      </c>
      <c r="E284" s="38" t="s">
        <v>469</v>
      </c>
      <c r="F284" s="5">
        <v>200</v>
      </c>
      <c r="G284" s="31">
        <v>162773</v>
      </c>
      <c r="H284" s="31">
        <v>162773</v>
      </c>
    </row>
    <row r="285" spans="1:8" ht="11.45" customHeight="1">
      <c r="A285" s="122" t="s">
        <v>181</v>
      </c>
      <c r="B285" s="6">
        <v>902</v>
      </c>
      <c r="C285" s="39">
        <v>11</v>
      </c>
      <c r="D285" s="39">
        <v>0</v>
      </c>
      <c r="E285" s="40" t="s">
        <v>167</v>
      </c>
      <c r="F285" s="6" t="s">
        <v>167</v>
      </c>
      <c r="G285" s="33">
        <v>520000</v>
      </c>
      <c r="H285" s="33">
        <v>520000</v>
      </c>
    </row>
    <row r="286" spans="1:8" ht="21" customHeight="1">
      <c r="A286" s="125" t="s">
        <v>173</v>
      </c>
      <c r="B286" s="5">
        <v>902</v>
      </c>
      <c r="C286" s="37">
        <v>11</v>
      </c>
      <c r="D286" s="37">
        <v>5</v>
      </c>
      <c r="E286" s="38" t="s">
        <v>167</v>
      </c>
      <c r="F286" s="5" t="s">
        <v>167</v>
      </c>
      <c r="G286" s="31">
        <v>520000</v>
      </c>
      <c r="H286" s="31">
        <v>520000</v>
      </c>
    </row>
    <row r="287" spans="1:8" ht="21" customHeight="1">
      <c r="A287" s="126" t="s">
        <v>172</v>
      </c>
      <c r="B287" s="5">
        <v>902</v>
      </c>
      <c r="C287" s="37">
        <v>11</v>
      </c>
      <c r="D287" s="37">
        <v>5</v>
      </c>
      <c r="E287" s="38" t="s">
        <v>171</v>
      </c>
      <c r="F287" s="5" t="s">
        <v>167</v>
      </c>
      <c r="G287" s="31">
        <v>520000</v>
      </c>
      <c r="H287" s="31">
        <v>520000</v>
      </c>
    </row>
    <row r="288" spans="1:8" ht="21" customHeight="1">
      <c r="A288" s="124" t="s">
        <v>179</v>
      </c>
      <c r="B288" s="5">
        <v>902</v>
      </c>
      <c r="C288" s="37">
        <v>11</v>
      </c>
      <c r="D288" s="37">
        <v>5</v>
      </c>
      <c r="E288" s="38" t="s">
        <v>178</v>
      </c>
      <c r="F288" s="5" t="s">
        <v>167</v>
      </c>
      <c r="G288" s="31">
        <v>220000</v>
      </c>
      <c r="H288" s="31">
        <v>220000</v>
      </c>
    </row>
    <row r="289" spans="1:8" ht="31.15" customHeight="1">
      <c r="A289" s="124" t="s">
        <v>468</v>
      </c>
      <c r="B289" s="5">
        <v>902</v>
      </c>
      <c r="C289" s="37">
        <v>11</v>
      </c>
      <c r="D289" s="37">
        <v>5</v>
      </c>
      <c r="E289" s="38" t="s">
        <v>465</v>
      </c>
      <c r="F289" s="5" t="s">
        <v>167</v>
      </c>
      <c r="G289" s="31">
        <v>50000</v>
      </c>
      <c r="H289" s="31">
        <v>50000</v>
      </c>
    </row>
    <row r="290" spans="1:8" ht="21" customHeight="1">
      <c r="A290" s="123" t="s">
        <v>183</v>
      </c>
      <c r="B290" s="5">
        <v>902</v>
      </c>
      <c r="C290" s="37">
        <v>11</v>
      </c>
      <c r="D290" s="37">
        <v>5</v>
      </c>
      <c r="E290" s="38" t="s">
        <v>465</v>
      </c>
      <c r="F290" s="5">
        <v>200</v>
      </c>
      <c r="G290" s="31">
        <v>50000</v>
      </c>
      <c r="H290" s="31">
        <v>50000</v>
      </c>
    </row>
    <row r="291" spans="1:8" ht="21" customHeight="1">
      <c r="A291" s="124" t="s">
        <v>464</v>
      </c>
      <c r="B291" s="5">
        <v>902</v>
      </c>
      <c r="C291" s="37">
        <v>11</v>
      </c>
      <c r="D291" s="37">
        <v>5</v>
      </c>
      <c r="E291" s="38" t="s">
        <v>463</v>
      </c>
      <c r="F291" s="5" t="s">
        <v>167</v>
      </c>
      <c r="G291" s="31">
        <v>110000</v>
      </c>
      <c r="H291" s="31">
        <v>110000</v>
      </c>
    </row>
    <row r="292" spans="1:8" ht="21" customHeight="1">
      <c r="A292" s="123" t="s">
        <v>183</v>
      </c>
      <c r="B292" s="5">
        <v>902</v>
      </c>
      <c r="C292" s="37">
        <v>11</v>
      </c>
      <c r="D292" s="37">
        <v>5</v>
      </c>
      <c r="E292" s="38" t="s">
        <v>463</v>
      </c>
      <c r="F292" s="5">
        <v>200</v>
      </c>
      <c r="G292" s="31">
        <v>110000</v>
      </c>
      <c r="H292" s="31">
        <v>110000</v>
      </c>
    </row>
    <row r="293" spans="1:8" ht="21" customHeight="1">
      <c r="A293" s="124" t="s">
        <v>462</v>
      </c>
      <c r="B293" s="5">
        <v>902</v>
      </c>
      <c r="C293" s="37">
        <v>11</v>
      </c>
      <c r="D293" s="37">
        <v>5</v>
      </c>
      <c r="E293" s="38" t="s">
        <v>461</v>
      </c>
      <c r="F293" s="5" t="s">
        <v>167</v>
      </c>
      <c r="G293" s="31">
        <v>50000</v>
      </c>
      <c r="H293" s="31">
        <v>50000</v>
      </c>
    </row>
    <row r="294" spans="1:8" ht="21" customHeight="1">
      <c r="A294" s="123" t="s">
        <v>183</v>
      </c>
      <c r="B294" s="5">
        <v>902</v>
      </c>
      <c r="C294" s="37">
        <v>11</v>
      </c>
      <c r="D294" s="37">
        <v>5</v>
      </c>
      <c r="E294" s="38" t="s">
        <v>461</v>
      </c>
      <c r="F294" s="5">
        <v>200</v>
      </c>
      <c r="G294" s="31">
        <v>50000</v>
      </c>
      <c r="H294" s="31">
        <v>50000</v>
      </c>
    </row>
    <row r="295" spans="1:8" ht="21" customHeight="1">
      <c r="A295" s="124" t="s">
        <v>460</v>
      </c>
      <c r="B295" s="5">
        <v>902</v>
      </c>
      <c r="C295" s="37">
        <v>11</v>
      </c>
      <c r="D295" s="37">
        <v>5</v>
      </c>
      <c r="E295" s="38" t="s">
        <v>459</v>
      </c>
      <c r="F295" s="5" t="s">
        <v>167</v>
      </c>
      <c r="G295" s="31">
        <v>10000</v>
      </c>
      <c r="H295" s="31">
        <v>10000</v>
      </c>
    </row>
    <row r="296" spans="1:8" ht="21" customHeight="1">
      <c r="A296" s="123" t="s">
        <v>183</v>
      </c>
      <c r="B296" s="5">
        <v>902</v>
      </c>
      <c r="C296" s="37">
        <v>11</v>
      </c>
      <c r="D296" s="37">
        <v>5</v>
      </c>
      <c r="E296" s="38" t="s">
        <v>459</v>
      </c>
      <c r="F296" s="5">
        <v>200</v>
      </c>
      <c r="G296" s="31">
        <v>10000</v>
      </c>
      <c r="H296" s="31">
        <v>10000</v>
      </c>
    </row>
    <row r="297" spans="1:8" ht="21" customHeight="1">
      <c r="A297" s="124" t="s">
        <v>170</v>
      </c>
      <c r="B297" s="5">
        <v>902</v>
      </c>
      <c r="C297" s="37">
        <v>11</v>
      </c>
      <c r="D297" s="37">
        <v>5</v>
      </c>
      <c r="E297" s="38" t="s">
        <v>169</v>
      </c>
      <c r="F297" s="5"/>
      <c r="G297" s="31">
        <v>300000</v>
      </c>
      <c r="H297" s="31">
        <v>300000</v>
      </c>
    </row>
    <row r="298" spans="1:8" ht="31.15" customHeight="1">
      <c r="A298" s="124" t="s">
        <v>168</v>
      </c>
      <c r="B298" s="5">
        <v>902</v>
      </c>
      <c r="C298" s="37">
        <v>11</v>
      </c>
      <c r="D298" s="37">
        <v>5</v>
      </c>
      <c r="E298" s="38" t="s">
        <v>165</v>
      </c>
      <c r="F298" s="5" t="s">
        <v>167</v>
      </c>
      <c r="G298" s="31">
        <v>300000</v>
      </c>
      <c r="H298" s="31">
        <v>300000</v>
      </c>
    </row>
    <row r="299" spans="1:8" ht="21" customHeight="1">
      <c r="A299" s="123" t="s">
        <v>183</v>
      </c>
      <c r="B299" s="5">
        <v>902</v>
      </c>
      <c r="C299" s="37">
        <v>11</v>
      </c>
      <c r="D299" s="37">
        <v>5</v>
      </c>
      <c r="E299" s="38" t="s">
        <v>165</v>
      </c>
      <c r="F299" s="5">
        <v>200</v>
      </c>
      <c r="G299" s="31">
        <v>300000</v>
      </c>
      <c r="H299" s="31">
        <v>300000</v>
      </c>
    </row>
    <row r="300" spans="1:8" ht="12.75" customHeight="1">
      <c r="A300" s="122" t="s">
        <v>415</v>
      </c>
      <c r="B300" s="6">
        <v>902</v>
      </c>
      <c r="C300" s="39">
        <v>12</v>
      </c>
      <c r="D300" s="39">
        <v>0</v>
      </c>
      <c r="E300" s="40" t="s">
        <v>167</v>
      </c>
      <c r="F300" s="6" t="s">
        <v>167</v>
      </c>
      <c r="G300" s="33">
        <v>1314060</v>
      </c>
      <c r="H300" s="33">
        <v>1314060</v>
      </c>
    </row>
    <row r="301" spans="1:8" ht="11.25" customHeight="1">
      <c r="A301" s="125" t="s">
        <v>414</v>
      </c>
      <c r="B301" s="5">
        <v>902</v>
      </c>
      <c r="C301" s="37">
        <v>12</v>
      </c>
      <c r="D301" s="37">
        <v>2</v>
      </c>
      <c r="E301" s="38" t="s">
        <v>167</v>
      </c>
      <c r="F301" s="5" t="s">
        <v>167</v>
      </c>
      <c r="G301" s="31">
        <v>612620</v>
      </c>
      <c r="H301" s="31">
        <v>612620</v>
      </c>
    </row>
    <row r="302" spans="1:8" ht="21" customHeight="1">
      <c r="A302" s="126" t="s">
        <v>244</v>
      </c>
      <c r="B302" s="5">
        <v>902</v>
      </c>
      <c r="C302" s="37">
        <v>12</v>
      </c>
      <c r="D302" s="37">
        <v>2</v>
      </c>
      <c r="E302" s="38" t="s">
        <v>243</v>
      </c>
      <c r="F302" s="5" t="s">
        <v>167</v>
      </c>
      <c r="G302" s="31">
        <v>612620</v>
      </c>
      <c r="H302" s="31">
        <v>612620</v>
      </c>
    </row>
    <row r="303" spans="1:8" ht="31.15" customHeight="1">
      <c r="A303" s="124" t="s">
        <v>413</v>
      </c>
      <c r="B303" s="5">
        <v>902</v>
      </c>
      <c r="C303" s="37">
        <v>12</v>
      </c>
      <c r="D303" s="37">
        <v>2</v>
      </c>
      <c r="E303" s="38" t="s">
        <v>412</v>
      </c>
      <c r="F303" s="5" t="s">
        <v>167</v>
      </c>
      <c r="G303" s="31">
        <v>612620</v>
      </c>
      <c r="H303" s="31">
        <v>612620</v>
      </c>
    </row>
    <row r="304" spans="1:8" ht="21" customHeight="1">
      <c r="A304" s="124" t="s">
        <v>411</v>
      </c>
      <c r="B304" s="5">
        <v>902</v>
      </c>
      <c r="C304" s="37">
        <v>12</v>
      </c>
      <c r="D304" s="37">
        <v>2</v>
      </c>
      <c r="E304" s="38" t="s">
        <v>410</v>
      </c>
      <c r="F304" s="5" t="s">
        <v>167</v>
      </c>
      <c r="G304" s="31">
        <v>392820</v>
      </c>
      <c r="H304" s="31">
        <v>392820</v>
      </c>
    </row>
    <row r="305" spans="1:8" ht="21" customHeight="1">
      <c r="A305" s="123" t="s">
        <v>183</v>
      </c>
      <c r="B305" s="5">
        <v>902</v>
      </c>
      <c r="C305" s="37">
        <v>12</v>
      </c>
      <c r="D305" s="37">
        <v>2</v>
      </c>
      <c r="E305" s="38" t="s">
        <v>410</v>
      </c>
      <c r="F305" s="5">
        <v>200</v>
      </c>
      <c r="G305" s="31">
        <v>392820</v>
      </c>
      <c r="H305" s="31">
        <v>392820</v>
      </c>
    </row>
    <row r="306" spans="1:8" ht="31.15" customHeight="1">
      <c r="A306" s="124" t="s">
        <v>458</v>
      </c>
      <c r="B306" s="5">
        <v>902</v>
      </c>
      <c r="C306" s="37">
        <v>12</v>
      </c>
      <c r="D306" s="37">
        <v>2</v>
      </c>
      <c r="E306" s="38" t="s">
        <v>457</v>
      </c>
      <c r="F306" s="5" t="s">
        <v>167</v>
      </c>
      <c r="G306" s="31">
        <v>200000</v>
      </c>
      <c r="H306" s="31">
        <v>200000</v>
      </c>
    </row>
    <row r="307" spans="1:8" ht="21" customHeight="1">
      <c r="A307" s="123" t="s">
        <v>183</v>
      </c>
      <c r="B307" s="5">
        <v>902</v>
      </c>
      <c r="C307" s="37">
        <v>12</v>
      </c>
      <c r="D307" s="37">
        <v>2</v>
      </c>
      <c r="E307" s="38" t="s">
        <v>457</v>
      </c>
      <c r="F307" s="5">
        <v>200</v>
      </c>
      <c r="G307" s="31">
        <v>200000</v>
      </c>
      <c r="H307" s="31">
        <v>200000</v>
      </c>
    </row>
    <row r="308" spans="1:8" ht="21" customHeight="1">
      <c r="A308" s="124" t="s">
        <v>456</v>
      </c>
      <c r="B308" s="5">
        <v>902</v>
      </c>
      <c r="C308" s="37">
        <v>12</v>
      </c>
      <c r="D308" s="37">
        <v>2</v>
      </c>
      <c r="E308" s="38" t="s">
        <v>455</v>
      </c>
      <c r="F308" s="5" t="s">
        <v>167</v>
      </c>
      <c r="G308" s="31">
        <v>19800</v>
      </c>
      <c r="H308" s="31">
        <v>19800</v>
      </c>
    </row>
    <row r="309" spans="1:8" ht="21" customHeight="1">
      <c r="A309" s="123" t="s">
        <v>183</v>
      </c>
      <c r="B309" s="5">
        <v>902</v>
      </c>
      <c r="C309" s="37">
        <v>12</v>
      </c>
      <c r="D309" s="37">
        <v>2</v>
      </c>
      <c r="E309" s="38" t="s">
        <v>455</v>
      </c>
      <c r="F309" s="5">
        <v>200</v>
      </c>
      <c r="G309" s="31">
        <v>19800</v>
      </c>
      <c r="H309" s="31">
        <v>19800</v>
      </c>
    </row>
    <row r="310" spans="1:8" ht="21" customHeight="1">
      <c r="A310" s="125" t="s">
        <v>454</v>
      </c>
      <c r="B310" s="5">
        <v>902</v>
      </c>
      <c r="C310" s="37">
        <v>12</v>
      </c>
      <c r="D310" s="37">
        <v>4</v>
      </c>
      <c r="E310" s="38" t="s">
        <v>167</v>
      </c>
      <c r="F310" s="5" t="s">
        <v>167</v>
      </c>
      <c r="G310" s="31">
        <v>701440</v>
      </c>
      <c r="H310" s="31">
        <v>701440</v>
      </c>
    </row>
    <row r="311" spans="1:8" ht="21" customHeight="1">
      <c r="A311" s="126" t="s">
        <v>244</v>
      </c>
      <c r="B311" s="5">
        <v>902</v>
      </c>
      <c r="C311" s="37">
        <v>12</v>
      </c>
      <c r="D311" s="37">
        <v>4</v>
      </c>
      <c r="E311" s="38" t="s">
        <v>243</v>
      </c>
      <c r="F311" s="5" t="s">
        <v>167</v>
      </c>
      <c r="G311" s="31">
        <v>701440</v>
      </c>
      <c r="H311" s="31">
        <v>701440</v>
      </c>
    </row>
    <row r="312" spans="1:8" ht="31.15" customHeight="1">
      <c r="A312" s="124" t="s">
        <v>413</v>
      </c>
      <c r="B312" s="5">
        <v>902</v>
      </c>
      <c r="C312" s="37">
        <v>12</v>
      </c>
      <c r="D312" s="37">
        <v>4</v>
      </c>
      <c r="E312" s="38" t="s">
        <v>412</v>
      </c>
      <c r="F312" s="5" t="s">
        <v>167</v>
      </c>
      <c r="G312" s="31">
        <v>701440</v>
      </c>
      <c r="H312" s="31">
        <v>701440</v>
      </c>
    </row>
    <row r="313" spans="1:8" ht="31.15" customHeight="1">
      <c r="A313" s="124" t="s">
        <v>453</v>
      </c>
      <c r="B313" s="5">
        <v>902</v>
      </c>
      <c r="C313" s="37">
        <v>12</v>
      </c>
      <c r="D313" s="37">
        <v>4</v>
      </c>
      <c r="E313" s="38" t="s">
        <v>452</v>
      </c>
      <c r="F313" s="5" t="s">
        <v>167</v>
      </c>
      <c r="G313" s="31">
        <v>615440</v>
      </c>
      <c r="H313" s="31">
        <v>615440</v>
      </c>
    </row>
    <row r="314" spans="1:8" ht="21" customHeight="1">
      <c r="A314" s="123" t="s">
        <v>183</v>
      </c>
      <c r="B314" s="5">
        <v>902</v>
      </c>
      <c r="C314" s="37">
        <v>12</v>
      </c>
      <c r="D314" s="37">
        <v>4</v>
      </c>
      <c r="E314" s="38" t="s">
        <v>452</v>
      </c>
      <c r="F314" s="5">
        <v>200</v>
      </c>
      <c r="G314" s="31">
        <v>615440</v>
      </c>
      <c r="H314" s="31">
        <v>615440</v>
      </c>
    </row>
    <row r="315" spans="1:8" ht="31.15" customHeight="1">
      <c r="A315" s="124" t="s">
        <v>451</v>
      </c>
      <c r="B315" s="5">
        <v>902</v>
      </c>
      <c r="C315" s="37">
        <v>12</v>
      </c>
      <c r="D315" s="37">
        <v>4</v>
      </c>
      <c r="E315" s="38" t="s">
        <v>450</v>
      </c>
      <c r="F315" s="5" t="s">
        <v>167</v>
      </c>
      <c r="G315" s="31">
        <v>86000</v>
      </c>
      <c r="H315" s="31">
        <v>86000</v>
      </c>
    </row>
    <row r="316" spans="1:8" ht="21" customHeight="1">
      <c r="A316" s="123" t="s">
        <v>183</v>
      </c>
      <c r="B316" s="5">
        <v>902</v>
      </c>
      <c r="C316" s="37">
        <v>12</v>
      </c>
      <c r="D316" s="37">
        <v>4</v>
      </c>
      <c r="E316" s="38" t="s">
        <v>450</v>
      </c>
      <c r="F316" s="5">
        <v>200</v>
      </c>
      <c r="G316" s="31">
        <v>86000</v>
      </c>
      <c r="H316" s="31">
        <v>86000</v>
      </c>
    </row>
    <row r="317" spans="1:8" ht="33" customHeight="1">
      <c r="A317" s="121" t="s">
        <v>449</v>
      </c>
      <c r="B317" s="16">
        <v>903</v>
      </c>
      <c r="C317" s="41">
        <v>0</v>
      </c>
      <c r="D317" s="41">
        <v>0</v>
      </c>
      <c r="E317" s="42" t="s">
        <v>167</v>
      </c>
      <c r="F317" s="16" t="s">
        <v>167</v>
      </c>
      <c r="G317" s="32">
        <f>G318+G345</f>
        <v>19069115.32</v>
      </c>
      <c r="H317" s="32">
        <f>H318+H345</f>
        <v>18026767.32</v>
      </c>
    </row>
    <row r="318" spans="1:8" ht="12.75" customHeight="1">
      <c r="A318" s="122" t="s">
        <v>236</v>
      </c>
      <c r="B318" s="6">
        <v>903</v>
      </c>
      <c r="C318" s="39">
        <v>1</v>
      </c>
      <c r="D318" s="39">
        <v>0</v>
      </c>
      <c r="E318" s="40" t="s">
        <v>167</v>
      </c>
      <c r="F318" s="6" t="s">
        <v>167</v>
      </c>
      <c r="G318" s="33">
        <f>G319+G324</f>
        <v>12905267.32</v>
      </c>
      <c r="H318" s="33">
        <f>H319+H324</f>
        <v>12825267.32</v>
      </c>
    </row>
    <row r="319" spans="1:8" ht="41.45" customHeight="1">
      <c r="A319" s="125" t="s">
        <v>235</v>
      </c>
      <c r="B319" s="5">
        <v>903</v>
      </c>
      <c r="C319" s="37">
        <v>1</v>
      </c>
      <c r="D319" s="37">
        <v>4</v>
      </c>
      <c r="E319" s="38" t="s">
        <v>167</v>
      </c>
      <c r="F319" s="5" t="s">
        <v>167</v>
      </c>
      <c r="G319" s="31">
        <f t="shared" ref="G319:H322" si="2">G320</f>
        <v>9644234.9399999995</v>
      </c>
      <c r="H319" s="31">
        <f t="shared" si="2"/>
        <v>9644234.9399999995</v>
      </c>
    </row>
    <row r="320" spans="1:8" ht="21" customHeight="1">
      <c r="A320" s="126" t="s">
        <v>244</v>
      </c>
      <c r="B320" s="5">
        <v>903</v>
      </c>
      <c r="C320" s="37">
        <v>1</v>
      </c>
      <c r="D320" s="37">
        <v>4</v>
      </c>
      <c r="E320" s="38" t="s">
        <v>243</v>
      </c>
      <c r="F320" s="5" t="s">
        <v>167</v>
      </c>
      <c r="G320" s="31">
        <f t="shared" si="2"/>
        <v>9644234.9399999995</v>
      </c>
      <c r="H320" s="31">
        <f t="shared" si="2"/>
        <v>9644234.9399999995</v>
      </c>
    </row>
    <row r="321" spans="1:8" ht="51.6" customHeight="1">
      <c r="A321" s="124" t="s">
        <v>446</v>
      </c>
      <c r="B321" s="5">
        <v>903</v>
      </c>
      <c r="C321" s="37">
        <v>1</v>
      </c>
      <c r="D321" s="37">
        <v>4</v>
      </c>
      <c r="E321" s="38" t="s">
        <v>445</v>
      </c>
      <c r="F321" s="5" t="s">
        <v>167</v>
      </c>
      <c r="G321" s="31">
        <f t="shared" si="2"/>
        <v>9644234.9399999995</v>
      </c>
      <c r="H321" s="31">
        <f t="shared" si="2"/>
        <v>9644234.9399999995</v>
      </c>
    </row>
    <row r="322" spans="1:8" ht="21" customHeight="1">
      <c r="A322" s="124" t="s">
        <v>448</v>
      </c>
      <c r="B322" s="5">
        <v>903</v>
      </c>
      <c r="C322" s="37">
        <v>1</v>
      </c>
      <c r="D322" s="37">
        <v>4</v>
      </c>
      <c r="E322" s="38" t="s">
        <v>447</v>
      </c>
      <c r="F322" s="5" t="s">
        <v>167</v>
      </c>
      <c r="G322" s="31">
        <f t="shared" si="2"/>
        <v>9644234.9399999995</v>
      </c>
      <c r="H322" s="31">
        <f t="shared" si="2"/>
        <v>9644234.9399999995</v>
      </c>
    </row>
    <row r="323" spans="1:8" ht="51.6" customHeight="1">
      <c r="A323" s="123" t="s">
        <v>207</v>
      </c>
      <c r="B323" s="5">
        <v>903</v>
      </c>
      <c r="C323" s="37">
        <v>1</v>
      </c>
      <c r="D323" s="37">
        <v>4</v>
      </c>
      <c r="E323" s="38" t="s">
        <v>447</v>
      </c>
      <c r="F323" s="5">
        <v>100</v>
      </c>
      <c r="G323" s="31">
        <v>9644234.9399999995</v>
      </c>
      <c r="H323" s="31">
        <f>G323</f>
        <v>9644234.9399999995</v>
      </c>
    </row>
    <row r="324" spans="1:8" ht="12.75" customHeight="1">
      <c r="A324" s="125" t="s">
        <v>296</v>
      </c>
      <c r="B324" s="5">
        <v>903</v>
      </c>
      <c r="C324" s="37">
        <v>1</v>
      </c>
      <c r="D324" s="37">
        <v>13</v>
      </c>
      <c r="E324" s="38" t="s">
        <v>167</v>
      </c>
      <c r="F324" s="5" t="s">
        <v>167</v>
      </c>
      <c r="G324" s="31">
        <v>3261032.38</v>
      </c>
      <c r="H324" s="31">
        <v>3181032.38</v>
      </c>
    </row>
    <row r="325" spans="1:8" ht="21" customHeight="1">
      <c r="A325" s="126" t="s">
        <v>244</v>
      </c>
      <c r="B325" s="5">
        <v>903</v>
      </c>
      <c r="C325" s="37">
        <v>1</v>
      </c>
      <c r="D325" s="37">
        <v>13</v>
      </c>
      <c r="E325" s="38" t="s">
        <v>243</v>
      </c>
      <c r="F325" s="5" t="s">
        <v>167</v>
      </c>
      <c r="G325" s="31">
        <v>3261032.38</v>
      </c>
      <c r="H325" s="31">
        <v>3181032.38</v>
      </c>
    </row>
    <row r="326" spans="1:8" ht="51.6" customHeight="1">
      <c r="A326" s="124" t="s">
        <v>446</v>
      </c>
      <c r="B326" s="5">
        <v>903</v>
      </c>
      <c r="C326" s="37">
        <v>1</v>
      </c>
      <c r="D326" s="37">
        <v>13</v>
      </c>
      <c r="E326" s="38" t="s">
        <v>445</v>
      </c>
      <c r="F326" s="5" t="s">
        <v>167</v>
      </c>
      <c r="G326" s="31">
        <v>3261032.38</v>
      </c>
      <c r="H326" s="31">
        <v>3181032.38</v>
      </c>
    </row>
    <row r="327" spans="1:8" ht="51.6" customHeight="1">
      <c r="A327" s="124" t="s">
        <v>444</v>
      </c>
      <c r="B327" s="5">
        <v>903</v>
      </c>
      <c r="C327" s="37">
        <v>1</v>
      </c>
      <c r="D327" s="37">
        <v>13</v>
      </c>
      <c r="E327" s="38" t="s">
        <v>443</v>
      </c>
      <c r="F327" s="5" t="s">
        <v>167</v>
      </c>
      <c r="G327" s="31">
        <v>300000</v>
      </c>
      <c r="H327" s="31">
        <v>300000</v>
      </c>
    </row>
    <row r="328" spans="1:8" ht="21" customHeight="1">
      <c r="A328" s="123" t="s">
        <v>183</v>
      </c>
      <c r="B328" s="5">
        <v>903</v>
      </c>
      <c r="C328" s="37">
        <v>1</v>
      </c>
      <c r="D328" s="37">
        <v>13</v>
      </c>
      <c r="E328" s="38" t="s">
        <v>443</v>
      </c>
      <c r="F328" s="5">
        <v>200</v>
      </c>
      <c r="G328" s="31">
        <v>300000</v>
      </c>
      <c r="H328" s="31">
        <v>300000</v>
      </c>
    </row>
    <row r="329" spans="1:8" ht="21" customHeight="1">
      <c r="A329" s="124" t="s">
        <v>442</v>
      </c>
      <c r="B329" s="5">
        <v>903</v>
      </c>
      <c r="C329" s="37">
        <v>1</v>
      </c>
      <c r="D329" s="37">
        <v>13</v>
      </c>
      <c r="E329" s="38" t="s">
        <v>441</v>
      </c>
      <c r="F329" s="5" t="s">
        <v>167</v>
      </c>
      <c r="G329" s="31">
        <v>335000</v>
      </c>
      <c r="H329" s="31">
        <v>335000</v>
      </c>
    </row>
    <row r="330" spans="1:8" ht="21" customHeight="1">
      <c r="A330" s="123" t="s">
        <v>183</v>
      </c>
      <c r="B330" s="5">
        <v>903</v>
      </c>
      <c r="C330" s="37">
        <v>1</v>
      </c>
      <c r="D330" s="37">
        <v>13</v>
      </c>
      <c r="E330" s="38" t="s">
        <v>441</v>
      </c>
      <c r="F330" s="5">
        <v>200</v>
      </c>
      <c r="G330" s="31">
        <v>335000</v>
      </c>
      <c r="H330" s="31">
        <v>335000</v>
      </c>
    </row>
    <row r="331" spans="1:8" ht="31.15" customHeight="1">
      <c r="A331" s="124" t="s">
        <v>350</v>
      </c>
      <c r="B331" s="5">
        <v>903</v>
      </c>
      <c r="C331" s="37">
        <v>1</v>
      </c>
      <c r="D331" s="37">
        <v>13</v>
      </c>
      <c r="E331" s="38" t="s">
        <v>440</v>
      </c>
      <c r="F331" s="5" t="s">
        <v>167</v>
      </c>
      <c r="G331" s="31">
        <v>10000</v>
      </c>
      <c r="H331" s="31">
        <v>10000</v>
      </c>
    </row>
    <row r="332" spans="1:8" ht="21" customHeight="1">
      <c r="A332" s="123" t="s">
        <v>183</v>
      </c>
      <c r="B332" s="5">
        <v>903</v>
      </c>
      <c r="C332" s="37">
        <v>1</v>
      </c>
      <c r="D332" s="37">
        <v>13</v>
      </c>
      <c r="E332" s="38" t="s">
        <v>440</v>
      </c>
      <c r="F332" s="5">
        <v>200</v>
      </c>
      <c r="G332" s="31">
        <v>10000</v>
      </c>
      <c r="H332" s="31">
        <v>10000</v>
      </c>
    </row>
    <row r="333" spans="1:8" ht="11.25" customHeight="1">
      <c r="A333" s="123" t="s">
        <v>206</v>
      </c>
      <c r="B333" s="5">
        <v>903</v>
      </c>
      <c r="C333" s="37">
        <v>1</v>
      </c>
      <c r="D333" s="37">
        <v>13</v>
      </c>
      <c r="E333" s="38" t="s">
        <v>440</v>
      </c>
      <c r="F333" s="5">
        <v>800</v>
      </c>
      <c r="G333" s="31">
        <v>0</v>
      </c>
      <c r="H333" s="31">
        <v>0</v>
      </c>
    </row>
    <row r="334" spans="1:8" ht="21" customHeight="1">
      <c r="A334" s="124" t="s">
        <v>439</v>
      </c>
      <c r="B334" s="5">
        <v>903</v>
      </c>
      <c r="C334" s="37">
        <v>1</v>
      </c>
      <c r="D334" s="37">
        <v>13</v>
      </c>
      <c r="E334" s="38" t="s">
        <v>438</v>
      </c>
      <c r="F334" s="5" t="s">
        <v>167</v>
      </c>
      <c r="G334" s="31">
        <v>300000</v>
      </c>
      <c r="H334" s="31">
        <v>220000</v>
      </c>
    </row>
    <row r="335" spans="1:8" ht="21" customHeight="1">
      <c r="A335" s="123" t="s">
        <v>183</v>
      </c>
      <c r="B335" s="5">
        <v>903</v>
      </c>
      <c r="C335" s="37">
        <v>1</v>
      </c>
      <c r="D335" s="37">
        <v>13</v>
      </c>
      <c r="E335" s="38" t="s">
        <v>438</v>
      </c>
      <c r="F335" s="5">
        <v>200</v>
      </c>
      <c r="G335" s="31">
        <v>300000</v>
      </c>
      <c r="H335" s="31">
        <v>220000</v>
      </c>
    </row>
    <row r="336" spans="1:8" ht="51.6" customHeight="1">
      <c r="A336" s="124" t="s">
        <v>437</v>
      </c>
      <c r="B336" s="5">
        <v>903</v>
      </c>
      <c r="C336" s="37">
        <v>1</v>
      </c>
      <c r="D336" s="37">
        <v>13</v>
      </c>
      <c r="E336" s="38" t="s">
        <v>436</v>
      </c>
      <c r="F336" s="5" t="s">
        <v>167</v>
      </c>
      <c r="G336" s="31">
        <v>1900000</v>
      </c>
      <c r="H336" s="31">
        <v>1900000</v>
      </c>
    </row>
    <row r="337" spans="1:8" ht="21" customHeight="1">
      <c r="A337" s="123" t="s">
        <v>183</v>
      </c>
      <c r="B337" s="5">
        <v>903</v>
      </c>
      <c r="C337" s="37">
        <v>1</v>
      </c>
      <c r="D337" s="37">
        <v>13</v>
      </c>
      <c r="E337" s="38" t="s">
        <v>436</v>
      </c>
      <c r="F337" s="5">
        <v>200</v>
      </c>
      <c r="G337" s="31">
        <v>1900000</v>
      </c>
      <c r="H337" s="31">
        <v>1900000</v>
      </c>
    </row>
    <row r="338" spans="1:8" ht="12.75" customHeight="1">
      <c r="A338" s="124" t="s">
        <v>435</v>
      </c>
      <c r="B338" s="5">
        <v>903</v>
      </c>
      <c r="C338" s="37">
        <v>1</v>
      </c>
      <c r="D338" s="37">
        <v>13</v>
      </c>
      <c r="E338" s="38" t="s">
        <v>434</v>
      </c>
      <c r="F338" s="5" t="s">
        <v>167</v>
      </c>
      <c r="G338" s="31">
        <v>174707</v>
      </c>
      <c r="H338" s="31">
        <v>174707</v>
      </c>
    </row>
    <row r="339" spans="1:8" ht="21" customHeight="1">
      <c r="A339" s="123" t="s">
        <v>183</v>
      </c>
      <c r="B339" s="5">
        <v>903</v>
      </c>
      <c r="C339" s="37">
        <v>1</v>
      </c>
      <c r="D339" s="37">
        <v>13</v>
      </c>
      <c r="E339" s="38" t="s">
        <v>434</v>
      </c>
      <c r="F339" s="5">
        <v>200</v>
      </c>
      <c r="G339" s="31">
        <v>174707</v>
      </c>
      <c r="H339" s="31">
        <v>174707</v>
      </c>
    </row>
    <row r="340" spans="1:8" ht="31.15" customHeight="1">
      <c r="A340" s="124" t="s">
        <v>433</v>
      </c>
      <c r="B340" s="5">
        <v>903</v>
      </c>
      <c r="C340" s="37">
        <v>1</v>
      </c>
      <c r="D340" s="37">
        <v>13</v>
      </c>
      <c r="E340" s="38" t="s">
        <v>432</v>
      </c>
      <c r="F340" s="5" t="s">
        <v>167</v>
      </c>
      <c r="G340" s="31">
        <v>55705</v>
      </c>
      <c r="H340" s="31">
        <v>55705</v>
      </c>
    </row>
    <row r="341" spans="1:8" ht="21" customHeight="1">
      <c r="A341" s="123" t="s">
        <v>183</v>
      </c>
      <c r="B341" s="5">
        <v>903</v>
      </c>
      <c r="C341" s="37">
        <v>1</v>
      </c>
      <c r="D341" s="37">
        <v>13</v>
      </c>
      <c r="E341" s="38" t="s">
        <v>432</v>
      </c>
      <c r="F341" s="5">
        <v>200</v>
      </c>
      <c r="G341" s="31">
        <v>18000</v>
      </c>
      <c r="H341" s="31">
        <v>18000</v>
      </c>
    </row>
    <row r="342" spans="1:8" ht="12.75" customHeight="1">
      <c r="A342" s="123" t="s">
        <v>206</v>
      </c>
      <c r="B342" s="5">
        <v>903</v>
      </c>
      <c r="C342" s="37">
        <v>1</v>
      </c>
      <c r="D342" s="37">
        <v>13</v>
      </c>
      <c r="E342" s="38" t="s">
        <v>432</v>
      </c>
      <c r="F342" s="5">
        <v>800</v>
      </c>
      <c r="G342" s="31">
        <v>37705</v>
      </c>
      <c r="H342" s="31">
        <v>37705</v>
      </c>
    </row>
    <row r="343" spans="1:8" ht="41.45" customHeight="1">
      <c r="A343" s="124" t="s">
        <v>429</v>
      </c>
      <c r="B343" s="5">
        <v>903</v>
      </c>
      <c r="C343" s="37">
        <v>1</v>
      </c>
      <c r="D343" s="37">
        <v>13</v>
      </c>
      <c r="E343" s="38" t="s">
        <v>428</v>
      </c>
      <c r="F343" s="5" t="s">
        <v>167</v>
      </c>
      <c r="G343" s="31">
        <v>185620</v>
      </c>
      <c r="H343" s="31">
        <v>185620</v>
      </c>
    </row>
    <row r="344" spans="1:8" ht="21" customHeight="1">
      <c r="A344" s="123" t="s">
        <v>183</v>
      </c>
      <c r="B344" s="5">
        <v>903</v>
      </c>
      <c r="C344" s="37">
        <v>1</v>
      </c>
      <c r="D344" s="37">
        <v>13</v>
      </c>
      <c r="E344" s="38" t="s">
        <v>428</v>
      </c>
      <c r="F344" s="5">
        <v>200</v>
      </c>
      <c r="G344" s="31">
        <v>185620</v>
      </c>
      <c r="H344" s="31">
        <v>185620</v>
      </c>
    </row>
    <row r="345" spans="1:8" ht="11.45" customHeight="1">
      <c r="A345" s="122" t="s">
        <v>204</v>
      </c>
      <c r="B345" s="6">
        <v>903</v>
      </c>
      <c r="C345" s="39">
        <v>5</v>
      </c>
      <c r="D345" s="39">
        <v>0</v>
      </c>
      <c r="E345" s="40" t="s">
        <v>167</v>
      </c>
      <c r="F345" s="6" t="s">
        <v>167</v>
      </c>
      <c r="G345" s="33">
        <v>6163848</v>
      </c>
      <c r="H345" s="33">
        <v>5201500</v>
      </c>
    </row>
    <row r="346" spans="1:8" ht="12.75" customHeight="1">
      <c r="A346" s="125" t="s">
        <v>203</v>
      </c>
      <c r="B346" s="5">
        <v>903</v>
      </c>
      <c r="C346" s="37">
        <v>5</v>
      </c>
      <c r="D346" s="37">
        <v>1</v>
      </c>
      <c r="E346" s="38" t="s">
        <v>167</v>
      </c>
      <c r="F346" s="5" t="s">
        <v>167</v>
      </c>
      <c r="G346" s="31">
        <v>5201500</v>
      </c>
      <c r="H346" s="31">
        <v>5201500</v>
      </c>
    </row>
    <row r="347" spans="1:8" ht="169.5" customHeight="1">
      <c r="A347" s="124" t="s">
        <v>351</v>
      </c>
      <c r="B347" s="5">
        <v>903</v>
      </c>
      <c r="C347" s="37">
        <v>5</v>
      </c>
      <c r="D347" s="37">
        <v>1</v>
      </c>
      <c r="E347" s="38" t="s">
        <v>423</v>
      </c>
      <c r="F347" s="5" t="s">
        <v>167</v>
      </c>
      <c r="G347" s="31">
        <v>5201500</v>
      </c>
      <c r="H347" s="31">
        <v>5201500</v>
      </c>
    </row>
    <row r="348" spans="1:8" ht="21" customHeight="1">
      <c r="A348" s="123" t="s">
        <v>190</v>
      </c>
      <c r="B348" s="5">
        <v>903</v>
      </c>
      <c r="C348" s="37">
        <v>5</v>
      </c>
      <c r="D348" s="37">
        <v>1</v>
      </c>
      <c r="E348" s="38" t="s">
        <v>423</v>
      </c>
      <c r="F348" s="5">
        <v>400</v>
      </c>
      <c r="G348" s="31">
        <v>5201500</v>
      </c>
      <c r="H348" s="31">
        <v>5201500</v>
      </c>
    </row>
    <row r="349" spans="1:8" ht="22.15" customHeight="1">
      <c r="A349" s="121" t="s">
        <v>421</v>
      </c>
      <c r="B349" s="16">
        <v>904</v>
      </c>
      <c r="C349" s="41">
        <v>0</v>
      </c>
      <c r="D349" s="41">
        <v>0</v>
      </c>
      <c r="E349" s="42" t="s">
        <v>167</v>
      </c>
      <c r="F349" s="16" t="s">
        <v>167</v>
      </c>
      <c r="G349" s="32">
        <v>2979761.3</v>
      </c>
      <c r="H349" s="32">
        <v>2979761.3</v>
      </c>
    </row>
    <row r="350" spans="1:8" ht="11.45" customHeight="1">
      <c r="A350" s="122" t="s">
        <v>236</v>
      </c>
      <c r="B350" s="6">
        <v>904</v>
      </c>
      <c r="C350" s="39">
        <v>1</v>
      </c>
      <c r="D350" s="39">
        <v>0</v>
      </c>
      <c r="E350" s="40" t="s">
        <v>167</v>
      </c>
      <c r="F350" s="6" t="s">
        <v>167</v>
      </c>
      <c r="G350" s="33">
        <v>2968661.3</v>
      </c>
      <c r="H350" s="33">
        <v>2968661.3</v>
      </c>
    </row>
    <row r="351" spans="1:8" ht="31.15" customHeight="1">
      <c r="A351" s="125" t="s">
        <v>249</v>
      </c>
      <c r="B351" s="5">
        <v>904</v>
      </c>
      <c r="C351" s="37">
        <v>1</v>
      </c>
      <c r="D351" s="37">
        <v>6</v>
      </c>
      <c r="E351" s="38" t="s">
        <v>167</v>
      </c>
      <c r="F351" s="5" t="s">
        <v>167</v>
      </c>
      <c r="G351" s="31">
        <v>2968661</v>
      </c>
      <c r="H351" s="31">
        <v>2968661</v>
      </c>
    </row>
    <row r="352" spans="1:8" ht="41.45" customHeight="1">
      <c r="A352" s="126" t="s">
        <v>420</v>
      </c>
      <c r="B352" s="5">
        <v>904</v>
      </c>
      <c r="C352" s="37">
        <v>1</v>
      </c>
      <c r="D352" s="37">
        <v>6</v>
      </c>
      <c r="E352" s="38" t="s">
        <v>419</v>
      </c>
      <c r="F352" s="5" t="s">
        <v>167</v>
      </c>
      <c r="G352" s="31">
        <v>2968661.3</v>
      </c>
      <c r="H352" s="31">
        <v>2968661.3</v>
      </c>
    </row>
    <row r="353" spans="1:8" ht="31.15" customHeight="1">
      <c r="A353" s="124" t="s">
        <v>417</v>
      </c>
      <c r="B353" s="5">
        <v>904</v>
      </c>
      <c r="C353" s="37">
        <v>1</v>
      </c>
      <c r="D353" s="37">
        <v>6</v>
      </c>
      <c r="E353" s="38" t="s">
        <v>418</v>
      </c>
      <c r="F353" s="5" t="s">
        <v>167</v>
      </c>
      <c r="G353" s="31">
        <v>2968661.3</v>
      </c>
      <c r="H353" s="31">
        <v>2968661.3</v>
      </c>
    </row>
    <row r="354" spans="1:8" ht="31.15" customHeight="1">
      <c r="A354" s="124" t="s">
        <v>417</v>
      </c>
      <c r="B354" s="5">
        <v>904</v>
      </c>
      <c r="C354" s="37">
        <v>1</v>
      </c>
      <c r="D354" s="37">
        <v>6</v>
      </c>
      <c r="E354" s="38" t="s">
        <v>416</v>
      </c>
      <c r="F354" s="5" t="s">
        <v>167</v>
      </c>
      <c r="G354" s="31">
        <v>2968661.3</v>
      </c>
      <c r="H354" s="31">
        <v>2968661.3</v>
      </c>
    </row>
    <row r="355" spans="1:8" ht="51.6" customHeight="1">
      <c r="A355" s="123" t="s">
        <v>207</v>
      </c>
      <c r="B355" s="5">
        <v>904</v>
      </c>
      <c r="C355" s="37">
        <v>1</v>
      </c>
      <c r="D355" s="37">
        <v>6</v>
      </c>
      <c r="E355" s="38" t="s">
        <v>416</v>
      </c>
      <c r="F355" s="5">
        <v>100</v>
      </c>
      <c r="G355" s="31">
        <v>2913461.8</v>
      </c>
      <c r="H355" s="31">
        <v>2913461.8</v>
      </c>
    </row>
    <row r="356" spans="1:8" ht="21" customHeight="1">
      <c r="A356" s="123" t="s">
        <v>183</v>
      </c>
      <c r="B356" s="5">
        <v>904</v>
      </c>
      <c r="C356" s="37">
        <v>1</v>
      </c>
      <c r="D356" s="37">
        <v>6</v>
      </c>
      <c r="E356" s="38" t="s">
        <v>416</v>
      </c>
      <c r="F356" s="5">
        <v>200</v>
      </c>
      <c r="G356" s="31">
        <v>55200.5</v>
      </c>
      <c r="H356" s="31">
        <v>55200.5</v>
      </c>
    </row>
    <row r="357" spans="1:8" ht="12.75" customHeight="1">
      <c r="A357" s="122" t="s">
        <v>415</v>
      </c>
      <c r="B357" s="6">
        <v>904</v>
      </c>
      <c r="C357" s="39">
        <v>12</v>
      </c>
      <c r="D357" s="39">
        <v>0</v>
      </c>
      <c r="E357" s="40" t="s">
        <v>167</v>
      </c>
      <c r="F357" s="6" t="s">
        <v>167</v>
      </c>
      <c r="G357" s="33">
        <v>11100</v>
      </c>
      <c r="H357" s="33">
        <v>11100</v>
      </c>
    </row>
    <row r="358" spans="1:8" ht="11.25" customHeight="1">
      <c r="A358" s="125" t="s">
        <v>414</v>
      </c>
      <c r="B358" s="5">
        <v>904</v>
      </c>
      <c r="C358" s="37">
        <v>12</v>
      </c>
      <c r="D358" s="37">
        <v>2</v>
      </c>
      <c r="E358" s="38" t="s">
        <v>167</v>
      </c>
      <c r="F358" s="5" t="s">
        <v>167</v>
      </c>
      <c r="G358" s="31">
        <v>11100</v>
      </c>
      <c r="H358" s="31">
        <v>11100</v>
      </c>
    </row>
    <row r="359" spans="1:8" ht="21" customHeight="1">
      <c r="A359" s="126" t="s">
        <v>244</v>
      </c>
      <c r="B359" s="5">
        <v>904</v>
      </c>
      <c r="C359" s="37">
        <v>12</v>
      </c>
      <c r="D359" s="37">
        <v>2</v>
      </c>
      <c r="E359" s="38" t="s">
        <v>243</v>
      </c>
      <c r="F359" s="5" t="s">
        <v>167</v>
      </c>
      <c r="G359" s="31">
        <v>11100</v>
      </c>
      <c r="H359" s="31">
        <v>11100</v>
      </c>
    </row>
    <row r="360" spans="1:8" ht="31.15" customHeight="1">
      <c r="A360" s="124" t="s">
        <v>413</v>
      </c>
      <c r="B360" s="5">
        <v>904</v>
      </c>
      <c r="C360" s="37">
        <v>12</v>
      </c>
      <c r="D360" s="37">
        <v>2</v>
      </c>
      <c r="E360" s="38" t="s">
        <v>412</v>
      </c>
      <c r="F360" s="5" t="s">
        <v>167</v>
      </c>
      <c r="G360" s="31">
        <v>11100</v>
      </c>
      <c r="H360" s="31">
        <v>11100</v>
      </c>
    </row>
    <row r="361" spans="1:8" ht="21" customHeight="1">
      <c r="A361" s="124" t="s">
        <v>411</v>
      </c>
      <c r="B361" s="5">
        <v>904</v>
      </c>
      <c r="C361" s="37">
        <v>12</v>
      </c>
      <c r="D361" s="37">
        <v>2</v>
      </c>
      <c r="E361" s="38" t="s">
        <v>410</v>
      </c>
      <c r="F361" s="5" t="s">
        <v>167</v>
      </c>
      <c r="G361" s="31">
        <v>11100</v>
      </c>
      <c r="H361" s="31">
        <v>11100</v>
      </c>
    </row>
    <row r="362" spans="1:8" ht="21" customHeight="1">
      <c r="A362" s="123" t="s">
        <v>183</v>
      </c>
      <c r="B362" s="5">
        <v>904</v>
      </c>
      <c r="C362" s="37">
        <v>12</v>
      </c>
      <c r="D362" s="37">
        <v>2</v>
      </c>
      <c r="E362" s="38" t="s">
        <v>410</v>
      </c>
      <c r="F362" s="5">
        <v>200</v>
      </c>
      <c r="G362" s="31">
        <v>11100</v>
      </c>
      <c r="H362" s="31">
        <v>11100</v>
      </c>
    </row>
    <row r="363" spans="1:8" ht="32.450000000000003" customHeight="1">
      <c r="A363" s="121" t="s">
        <v>152</v>
      </c>
      <c r="B363" s="16">
        <v>905</v>
      </c>
      <c r="C363" s="41">
        <v>0</v>
      </c>
      <c r="D363" s="41">
        <v>0</v>
      </c>
      <c r="E363" s="42" t="s">
        <v>167</v>
      </c>
      <c r="F363" s="16" t="s">
        <v>167</v>
      </c>
      <c r="G363" s="32">
        <f>G364+G469+G463</f>
        <v>915860511.36000001</v>
      </c>
      <c r="H363" s="32">
        <f>H364+H469+H463</f>
        <v>918729411.36000001</v>
      </c>
    </row>
    <row r="364" spans="1:8" ht="11.45" customHeight="1">
      <c r="A364" s="52" t="s">
        <v>288</v>
      </c>
      <c r="B364" s="6">
        <v>905</v>
      </c>
      <c r="C364" s="39">
        <v>7</v>
      </c>
      <c r="D364" s="39">
        <v>0</v>
      </c>
      <c r="E364" s="40" t="s">
        <v>167</v>
      </c>
      <c r="F364" s="6" t="s">
        <v>167</v>
      </c>
      <c r="G364" s="34">
        <f>G365+G380+G416+G438</f>
        <v>909060611.36000001</v>
      </c>
      <c r="H364" s="34">
        <f>H365+H380+H416+H438</f>
        <v>911929511.36000001</v>
      </c>
    </row>
    <row r="365" spans="1:8" ht="12.75" customHeight="1">
      <c r="A365" s="125" t="s">
        <v>409</v>
      </c>
      <c r="B365" s="5">
        <v>905</v>
      </c>
      <c r="C365" s="37">
        <v>7</v>
      </c>
      <c r="D365" s="37">
        <v>1</v>
      </c>
      <c r="E365" s="38" t="s">
        <v>167</v>
      </c>
      <c r="F365" s="5" t="s">
        <v>167</v>
      </c>
      <c r="G365" s="31">
        <v>371586273.81</v>
      </c>
      <c r="H365" s="31">
        <v>369181304.81</v>
      </c>
    </row>
    <row r="366" spans="1:8" ht="21" customHeight="1">
      <c r="A366" s="126" t="s">
        <v>286</v>
      </c>
      <c r="B366" s="5">
        <v>905</v>
      </c>
      <c r="C366" s="37">
        <v>7</v>
      </c>
      <c r="D366" s="37">
        <v>1</v>
      </c>
      <c r="E366" s="38" t="s">
        <v>285</v>
      </c>
      <c r="F366" s="5" t="s">
        <v>167</v>
      </c>
      <c r="G366" s="31">
        <v>328716774</v>
      </c>
      <c r="H366" s="31">
        <v>342667305</v>
      </c>
    </row>
    <row r="367" spans="1:8" ht="21" customHeight="1">
      <c r="A367" s="124" t="s">
        <v>325</v>
      </c>
      <c r="B367" s="5">
        <v>905</v>
      </c>
      <c r="C367" s="37">
        <v>7</v>
      </c>
      <c r="D367" s="37">
        <v>1</v>
      </c>
      <c r="E367" s="38" t="s">
        <v>324</v>
      </c>
      <c r="F367" s="5" t="s">
        <v>167</v>
      </c>
      <c r="G367" s="31">
        <v>328716774</v>
      </c>
      <c r="H367" s="31">
        <v>342667305</v>
      </c>
    </row>
    <row r="368" spans="1:8" ht="108" customHeight="1">
      <c r="A368" s="124" t="s">
        <v>407</v>
      </c>
      <c r="B368" s="5">
        <v>905</v>
      </c>
      <c r="C368" s="37">
        <v>7</v>
      </c>
      <c r="D368" s="37">
        <v>1</v>
      </c>
      <c r="E368" s="38" t="s">
        <v>406</v>
      </c>
      <c r="F368" s="5" t="s">
        <v>167</v>
      </c>
      <c r="G368" s="31">
        <v>285100</v>
      </c>
      <c r="H368" s="31">
        <v>313631</v>
      </c>
    </row>
    <row r="369" spans="1:8" ht="21" customHeight="1">
      <c r="A369" s="123" t="s">
        <v>166</v>
      </c>
      <c r="B369" s="5">
        <v>905</v>
      </c>
      <c r="C369" s="37">
        <v>7</v>
      </c>
      <c r="D369" s="37">
        <v>1</v>
      </c>
      <c r="E369" s="38" t="s">
        <v>406</v>
      </c>
      <c r="F369" s="5">
        <v>600</v>
      </c>
      <c r="G369" s="31">
        <v>285100</v>
      </c>
      <c r="H369" s="31">
        <v>313631</v>
      </c>
    </row>
    <row r="370" spans="1:8" ht="35.450000000000003" customHeight="1">
      <c r="A370" s="124" t="s">
        <v>405</v>
      </c>
      <c r="B370" s="5">
        <v>905</v>
      </c>
      <c r="C370" s="37">
        <v>7</v>
      </c>
      <c r="D370" s="37">
        <v>1</v>
      </c>
      <c r="E370" s="38" t="s">
        <v>404</v>
      </c>
      <c r="F370" s="5" t="s">
        <v>167</v>
      </c>
      <c r="G370" s="31">
        <v>82080</v>
      </c>
      <c r="H370" s="31">
        <v>82080</v>
      </c>
    </row>
    <row r="371" spans="1:8" ht="12.75" customHeight="1">
      <c r="A371" s="123" t="s">
        <v>206</v>
      </c>
      <c r="B371" s="5">
        <v>905</v>
      </c>
      <c r="C371" s="37">
        <v>7</v>
      </c>
      <c r="D371" s="37">
        <v>1</v>
      </c>
      <c r="E371" s="38" t="s">
        <v>404</v>
      </c>
      <c r="F371" s="5">
        <v>800</v>
      </c>
      <c r="G371" s="31">
        <v>82080</v>
      </c>
      <c r="H371" s="31">
        <v>82080</v>
      </c>
    </row>
    <row r="372" spans="1:8" ht="41.45" customHeight="1">
      <c r="A372" s="124" t="s">
        <v>403</v>
      </c>
      <c r="B372" s="5">
        <v>905</v>
      </c>
      <c r="C372" s="37">
        <v>7</v>
      </c>
      <c r="D372" s="37">
        <v>1</v>
      </c>
      <c r="E372" s="38" t="s">
        <v>402</v>
      </c>
      <c r="F372" s="5" t="s">
        <v>167</v>
      </c>
      <c r="G372" s="31">
        <v>39402594</v>
      </c>
      <c r="H372" s="31">
        <v>39402594</v>
      </c>
    </row>
    <row r="373" spans="1:8" ht="21" customHeight="1">
      <c r="A373" s="123" t="s">
        <v>166</v>
      </c>
      <c r="B373" s="5">
        <v>905</v>
      </c>
      <c r="C373" s="37">
        <v>7</v>
      </c>
      <c r="D373" s="37">
        <v>1</v>
      </c>
      <c r="E373" s="38" t="s">
        <v>402</v>
      </c>
      <c r="F373" s="5">
        <v>600</v>
      </c>
      <c r="G373" s="31">
        <v>39402594</v>
      </c>
      <c r="H373" s="31">
        <v>39402594</v>
      </c>
    </row>
    <row r="374" spans="1:8" ht="21" customHeight="1">
      <c r="A374" s="124" t="s">
        <v>401</v>
      </c>
      <c r="B374" s="5">
        <v>905</v>
      </c>
      <c r="C374" s="37">
        <v>7</v>
      </c>
      <c r="D374" s="37">
        <v>1</v>
      </c>
      <c r="E374" s="38" t="s">
        <v>400</v>
      </c>
      <c r="F374" s="5" t="s">
        <v>167</v>
      </c>
      <c r="G374" s="31">
        <v>1346800</v>
      </c>
      <c r="H374" s="31">
        <v>1346800</v>
      </c>
    </row>
    <row r="375" spans="1:8" ht="21" customHeight="1">
      <c r="A375" s="123" t="s">
        <v>166</v>
      </c>
      <c r="B375" s="5">
        <v>905</v>
      </c>
      <c r="C375" s="37">
        <v>7</v>
      </c>
      <c r="D375" s="37">
        <v>1</v>
      </c>
      <c r="E375" s="38" t="s">
        <v>400</v>
      </c>
      <c r="F375" s="5">
        <v>600</v>
      </c>
      <c r="G375" s="31">
        <v>1346800</v>
      </c>
      <c r="H375" s="31">
        <v>1346800</v>
      </c>
    </row>
    <row r="376" spans="1:8" ht="61.9" customHeight="1">
      <c r="A376" s="124" t="s">
        <v>399</v>
      </c>
      <c r="B376" s="5">
        <v>905</v>
      </c>
      <c r="C376" s="37">
        <v>7</v>
      </c>
      <c r="D376" s="37">
        <v>1</v>
      </c>
      <c r="E376" s="38" t="s">
        <v>398</v>
      </c>
      <c r="F376" s="5" t="s">
        <v>167</v>
      </c>
      <c r="G376" s="31">
        <v>287034500</v>
      </c>
      <c r="H376" s="31">
        <v>300956500</v>
      </c>
    </row>
    <row r="377" spans="1:8" ht="21" customHeight="1">
      <c r="A377" s="123" t="s">
        <v>166</v>
      </c>
      <c r="B377" s="5">
        <v>905</v>
      </c>
      <c r="C377" s="37">
        <v>7</v>
      </c>
      <c r="D377" s="37">
        <v>1</v>
      </c>
      <c r="E377" s="38" t="s">
        <v>398</v>
      </c>
      <c r="F377" s="5">
        <v>600</v>
      </c>
      <c r="G377" s="31">
        <v>287034500</v>
      </c>
      <c r="H377" s="31">
        <v>300956500</v>
      </c>
    </row>
    <row r="378" spans="1:8" ht="11.25" customHeight="1">
      <c r="A378" s="124" t="s">
        <v>397</v>
      </c>
      <c r="B378" s="5">
        <v>905</v>
      </c>
      <c r="C378" s="37">
        <v>7</v>
      </c>
      <c r="D378" s="37">
        <v>1</v>
      </c>
      <c r="E378" s="38" t="s">
        <v>396</v>
      </c>
      <c r="F378" s="5" t="s">
        <v>167</v>
      </c>
      <c r="G378" s="31">
        <v>565700</v>
      </c>
      <c r="H378" s="31">
        <v>565700</v>
      </c>
    </row>
    <row r="379" spans="1:8" ht="21" customHeight="1">
      <c r="A379" s="123" t="s">
        <v>166</v>
      </c>
      <c r="B379" s="5">
        <v>905</v>
      </c>
      <c r="C379" s="37">
        <v>7</v>
      </c>
      <c r="D379" s="37">
        <v>1</v>
      </c>
      <c r="E379" s="38" t="s">
        <v>396</v>
      </c>
      <c r="F379" s="5">
        <v>600</v>
      </c>
      <c r="G379" s="31">
        <v>565700</v>
      </c>
      <c r="H379" s="31">
        <v>565700</v>
      </c>
    </row>
    <row r="380" spans="1:8" ht="12.75" customHeight="1">
      <c r="A380" s="127" t="s">
        <v>287</v>
      </c>
      <c r="B380" s="29">
        <v>905</v>
      </c>
      <c r="C380" s="50">
        <v>7</v>
      </c>
      <c r="D380" s="50">
        <v>2</v>
      </c>
      <c r="E380" s="51" t="s">
        <v>167</v>
      </c>
      <c r="F380" s="29" t="s">
        <v>167</v>
      </c>
      <c r="G380" s="34">
        <v>502527094.97000003</v>
      </c>
      <c r="H380" s="34">
        <v>507800963.97000003</v>
      </c>
    </row>
    <row r="381" spans="1:8" ht="21" customHeight="1">
      <c r="A381" s="126" t="s">
        <v>286</v>
      </c>
      <c r="B381" s="5">
        <v>905</v>
      </c>
      <c r="C381" s="37">
        <v>7</v>
      </c>
      <c r="D381" s="37">
        <v>2</v>
      </c>
      <c r="E381" s="38" t="s">
        <v>285</v>
      </c>
      <c r="F381" s="5" t="s">
        <v>167</v>
      </c>
      <c r="G381" s="31">
        <v>467230795</v>
      </c>
      <c r="H381" s="31">
        <v>485926595</v>
      </c>
    </row>
    <row r="382" spans="1:8" ht="31.15" customHeight="1">
      <c r="A382" s="124" t="s">
        <v>319</v>
      </c>
      <c r="B382" s="5">
        <v>905</v>
      </c>
      <c r="C382" s="37">
        <v>7</v>
      </c>
      <c r="D382" s="37">
        <v>2</v>
      </c>
      <c r="E382" s="38" t="s">
        <v>318</v>
      </c>
      <c r="F382" s="5" t="s">
        <v>167</v>
      </c>
      <c r="G382" s="31">
        <v>389466579</v>
      </c>
      <c r="H382" s="31">
        <v>408162379</v>
      </c>
    </row>
    <row r="383" spans="1:8" ht="21" customHeight="1">
      <c r="A383" s="124" t="s">
        <v>392</v>
      </c>
      <c r="B383" s="5">
        <v>905</v>
      </c>
      <c r="C383" s="37">
        <v>7</v>
      </c>
      <c r="D383" s="37">
        <v>2</v>
      </c>
      <c r="E383" s="38" t="s">
        <v>391</v>
      </c>
      <c r="F383" s="5" t="s">
        <v>167</v>
      </c>
      <c r="G383" s="31">
        <v>32400</v>
      </c>
      <c r="H383" s="31">
        <v>32400</v>
      </c>
    </row>
    <row r="384" spans="1:8" ht="12.75" customHeight="1">
      <c r="A384" s="123" t="s">
        <v>206</v>
      </c>
      <c r="B384" s="5">
        <v>905</v>
      </c>
      <c r="C384" s="37">
        <v>7</v>
      </c>
      <c r="D384" s="37">
        <v>2</v>
      </c>
      <c r="E384" s="38" t="s">
        <v>391</v>
      </c>
      <c r="F384" s="5">
        <v>800</v>
      </c>
      <c r="G384" s="31">
        <v>32400</v>
      </c>
      <c r="H384" s="31">
        <v>32400</v>
      </c>
    </row>
    <row r="385" spans="1:8" ht="41.45" customHeight="1">
      <c r="A385" s="124" t="s">
        <v>390</v>
      </c>
      <c r="B385" s="5">
        <v>905</v>
      </c>
      <c r="C385" s="37">
        <v>7</v>
      </c>
      <c r="D385" s="37">
        <v>2</v>
      </c>
      <c r="E385" s="38" t="s">
        <v>389</v>
      </c>
      <c r="F385" s="5" t="s">
        <v>167</v>
      </c>
      <c r="G385" s="31">
        <v>33388004</v>
      </c>
      <c r="H385" s="31">
        <v>33388004</v>
      </c>
    </row>
    <row r="386" spans="1:8" ht="21" customHeight="1">
      <c r="A386" s="123" t="s">
        <v>166</v>
      </c>
      <c r="B386" s="5">
        <v>905</v>
      </c>
      <c r="C386" s="37">
        <v>7</v>
      </c>
      <c r="D386" s="37">
        <v>2</v>
      </c>
      <c r="E386" s="38" t="s">
        <v>389</v>
      </c>
      <c r="F386" s="5">
        <v>600</v>
      </c>
      <c r="G386" s="31">
        <v>33388004</v>
      </c>
      <c r="H386" s="31">
        <v>33388004</v>
      </c>
    </row>
    <row r="387" spans="1:8" ht="21" customHeight="1">
      <c r="A387" s="124" t="s">
        <v>388</v>
      </c>
      <c r="B387" s="5">
        <v>905</v>
      </c>
      <c r="C387" s="37">
        <v>7</v>
      </c>
      <c r="D387" s="37">
        <v>2</v>
      </c>
      <c r="E387" s="38" t="s">
        <v>387</v>
      </c>
      <c r="F387" s="5" t="s">
        <v>167</v>
      </c>
      <c r="G387" s="31">
        <v>88000</v>
      </c>
      <c r="H387" s="31">
        <v>88000</v>
      </c>
    </row>
    <row r="388" spans="1:8" ht="21" customHeight="1">
      <c r="A388" s="123" t="s">
        <v>166</v>
      </c>
      <c r="B388" s="5">
        <v>905</v>
      </c>
      <c r="C388" s="37">
        <v>7</v>
      </c>
      <c r="D388" s="37">
        <v>2</v>
      </c>
      <c r="E388" s="38" t="s">
        <v>387</v>
      </c>
      <c r="F388" s="5">
        <v>600</v>
      </c>
      <c r="G388" s="31">
        <v>88000</v>
      </c>
      <c r="H388" s="31">
        <v>88000</v>
      </c>
    </row>
    <row r="389" spans="1:8" ht="102.6" customHeight="1">
      <c r="A389" s="124" t="s">
        <v>386</v>
      </c>
      <c r="B389" s="5">
        <v>905</v>
      </c>
      <c r="C389" s="37">
        <v>7</v>
      </c>
      <c r="D389" s="37">
        <v>2</v>
      </c>
      <c r="E389" s="38" t="s">
        <v>385</v>
      </c>
      <c r="F389" s="5" t="s">
        <v>167</v>
      </c>
      <c r="G389" s="31">
        <v>352747700</v>
      </c>
      <c r="H389" s="31">
        <v>371443500</v>
      </c>
    </row>
    <row r="390" spans="1:8" ht="21" customHeight="1">
      <c r="A390" s="123" t="s">
        <v>166</v>
      </c>
      <c r="B390" s="5">
        <v>905</v>
      </c>
      <c r="C390" s="37">
        <v>7</v>
      </c>
      <c r="D390" s="37">
        <v>2</v>
      </c>
      <c r="E390" s="38" t="s">
        <v>385</v>
      </c>
      <c r="F390" s="5">
        <v>600</v>
      </c>
      <c r="G390" s="31">
        <v>352747700</v>
      </c>
      <c r="H390" s="31">
        <v>371443500</v>
      </c>
    </row>
    <row r="391" spans="1:8" ht="21" customHeight="1">
      <c r="A391" s="124" t="s">
        <v>384</v>
      </c>
      <c r="B391" s="5">
        <v>905</v>
      </c>
      <c r="C391" s="37">
        <v>7</v>
      </c>
      <c r="D391" s="37">
        <v>2</v>
      </c>
      <c r="E391" s="38" t="s">
        <v>383</v>
      </c>
      <c r="F391" s="5" t="s">
        <v>167</v>
      </c>
      <c r="G391" s="31">
        <v>1844475</v>
      </c>
      <c r="H391" s="31">
        <v>1844475</v>
      </c>
    </row>
    <row r="392" spans="1:8" ht="21" customHeight="1">
      <c r="A392" s="123" t="s">
        <v>166</v>
      </c>
      <c r="B392" s="5">
        <v>905</v>
      </c>
      <c r="C392" s="37">
        <v>7</v>
      </c>
      <c r="D392" s="37">
        <v>2</v>
      </c>
      <c r="E392" s="38" t="s">
        <v>383</v>
      </c>
      <c r="F392" s="5">
        <v>600</v>
      </c>
      <c r="G392" s="31">
        <v>1844475</v>
      </c>
      <c r="H392" s="31">
        <v>1844475</v>
      </c>
    </row>
    <row r="393" spans="1:8" ht="21" customHeight="1">
      <c r="A393" s="124" t="s">
        <v>382</v>
      </c>
      <c r="B393" s="5">
        <v>905</v>
      </c>
      <c r="C393" s="37">
        <v>7</v>
      </c>
      <c r="D393" s="37">
        <v>2</v>
      </c>
      <c r="E393" s="38" t="s">
        <v>381</v>
      </c>
      <c r="F393" s="5" t="s">
        <v>167</v>
      </c>
      <c r="G393" s="31">
        <v>1000</v>
      </c>
      <c r="H393" s="31">
        <v>1000</v>
      </c>
    </row>
    <row r="394" spans="1:8" ht="21" customHeight="1">
      <c r="A394" s="123" t="s">
        <v>166</v>
      </c>
      <c r="B394" s="5">
        <v>905</v>
      </c>
      <c r="C394" s="37">
        <v>7</v>
      </c>
      <c r="D394" s="37">
        <v>2</v>
      </c>
      <c r="E394" s="38" t="s">
        <v>381</v>
      </c>
      <c r="F394" s="5">
        <v>600</v>
      </c>
      <c r="G394" s="31">
        <v>1000</v>
      </c>
      <c r="H394" s="31">
        <v>1000</v>
      </c>
    </row>
    <row r="395" spans="1:8" ht="19.149999999999999" customHeight="1">
      <c r="A395" s="124" t="s">
        <v>352</v>
      </c>
      <c r="B395" s="5">
        <v>905</v>
      </c>
      <c r="C395" s="37">
        <v>7</v>
      </c>
      <c r="D395" s="37">
        <v>2</v>
      </c>
      <c r="E395" s="38" t="s">
        <v>380</v>
      </c>
      <c r="F395" s="5" t="s">
        <v>167</v>
      </c>
      <c r="G395" s="31">
        <v>700000</v>
      </c>
      <c r="H395" s="31">
        <v>700000</v>
      </c>
    </row>
    <row r="396" spans="1:8" ht="21" customHeight="1">
      <c r="A396" s="123" t="s">
        <v>166</v>
      </c>
      <c r="B396" s="5">
        <v>905</v>
      </c>
      <c r="C396" s="37">
        <v>7</v>
      </c>
      <c r="D396" s="37">
        <v>2</v>
      </c>
      <c r="E396" s="38" t="s">
        <v>380</v>
      </c>
      <c r="F396" s="5">
        <v>600</v>
      </c>
      <c r="G396" s="31">
        <v>700000</v>
      </c>
      <c r="H396" s="31">
        <v>700000</v>
      </c>
    </row>
    <row r="397" spans="1:8" ht="21" customHeight="1">
      <c r="A397" s="124" t="s">
        <v>379</v>
      </c>
      <c r="B397" s="5">
        <v>905</v>
      </c>
      <c r="C397" s="37">
        <v>7</v>
      </c>
      <c r="D397" s="37">
        <v>2</v>
      </c>
      <c r="E397" s="38" t="s">
        <v>378</v>
      </c>
      <c r="F397" s="5" t="s">
        <v>167</v>
      </c>
      <c r="G397" s="31">
        <v>665000</v>
      </c>
      <c r="H397" s="31">
        <v>665000</v>
      </c>
    </row>
    <row r="398" spans="1:8" ht="21" customHeight="1">
      <c r="A398" s="123" t="s">
        <v>166</v>
      </c>
      <c r="B398" s="5">
        <v>905</v>
      </c>
      <c r="C398" s="37">
        <v>7</v>
      </c>
      <c r="D398" s="37">
        <v>2</v>
      </c>
      <c r="E398" s="38" t="s">
        <v>378</v>
      </c>
      <c r="F398" s="5">
        <v>600</v>
      </c>
      <c r="G398" s="31">
        <v>665000</v>
      </c>
      <c r="H398" s="31">
        <v>665000</v>
      </c>
    </row>
    <row r="399" spans="1:8" ht="31.15" customHeight="1">
      <c r="A399" s="124" t="s">
        <v>284</v>
      </c>
      <c r="B399" s="5">
        <v>905</v>
      </c>
      <c r="C399" s="37">
        <v>7</v>
      </c>
      <c r="D399" s="37">
        <v>2</v>
      </c>
      <c r="E399" s="38" t="s">
        <v>283</v>
      </c>
      <c r="F399" s="5" t="s">
        <v>167</v>
      </c>
      <c r="G399" s="31">
        <v>77764216</v>
      </c>
      <c r="H399" s="31">
        <v>77764216</v>
      </c>
    </row>
    <row r="400" spans="1:8" ht="41.45" customHeight="1">
      <c r="A400" s="124" t="s">
        <v>376</v>
      </c>
      <c r="B400" s="5">
        <v>905</v>
      </c>
      <c r="C400" s="37">
        <v>7</v>
      </c>
      <c r="D400" s="37">
        <v>2</v>
      </c>
      <c r="E400" s="38" t="s">
        <v>375</v>
      </c>
      <c r="F400" s="5" t="s">
        <v>167</v>
      </c>
      <c r="G400" s="31">
        <v>3600</v>
      </c>
      <c r="H400" s="31">
        <v>3600</v>
      </c>
    </row>
    <row r="401" spans="1:8" ht="11.25" customHeight="1">
      <c r="A401" s="123" t="s">
        <v>206</v>
      </c>
      <c r="B401" s="5">
        <v>905</v>
      </c>
      <c r="C401" s="37">
        <v>7</v>
      </c>
      <c r="D401" s="37">
        <v>2</v>
      </c>
      <c r="E401" s="38" t="s">
        <v>375</v>
      </c>
      <c r="F401" s="5">
        <v>800</v>
      </c>
      <c r="G401" s="31">
        <v>3600</v>
      </c>
      <c r="H401" s="31">
        <v>3600</v>
      </c>
    </row>
    <row r="402" spans="1:8" ht="41.45" customHeight="1">
      <c r="A402" s="124" t="s">
        <v>374</v>
      </c>
      <c r="B402" s="5">
        <v>905</v>
      </c>
      <c r="C402" s="37">
        <v>7</v>
      </c>
      <c r="D402" s="37">
        <v>2</v>
      </c>
      <c r="E402" s="38" t="s">
        <v>373</v>
      </c>
      <c r="F402" s="5" t="s">
        <v>167</v>
      </c>
      <c r="G402" s="31">
        <v>77519616</v>
      </c>
      <c r="H402" s="31">
        <v>77519616</v>
      </c>
    </row>
    <row r="403" spans="1:8" ht="21" customHeight="1">
      <c r="A403" s="123" t="s">
        <v>166</v>
      </c>
      <c r="B403" s="5">
        <v>905</v>
      </c>
      <c r="C403" s="37">
        <v>7</v>
      </c>
      <c r="D403" s="37">
        <v>2</v>
      </c>
      <c r="E403" s="38" t="s">
        <v>373</v>
      </c>
      <c r="F403" s="5">
        <v>600</v>
      </c>
      <c r="G403" s="31">
        <v>77519616</v>
      </c>
      <c r="H403" s="31">
        <v>77519616</v>
      </c>
    </row>
    <row r="404" spans="1:8" ht="21" customHeight="1">
      <c r="A404" s="124" t="s">
        <v>371</v>
      </c>
      <c r="B404" s="5">
        <v>905</v>
      </c>
      <c r="C404" s="37">
        <v>7</v>
      </c>
      <c r="D404" s="37">
        <v>2</v>
      </c>
      <c r="E404" s="38" t="s">
        <v>370</v>
      </c>
      <c r="F404" s="5" t="s">
        <v>167</v>
      </c>
      <c r="G404" s="31">
        <v>141000</v>
      </c>
      <c r="H404" s="31">
        <v>141000</v>
      </c>
    </row>
    <row r="405" spans="1:8" ht="21" customHeight="1">
      <c r="A405" s="123" t="s">
        <v>166</v>
      </c>
      <c r="B405" s="5">
        <v>905</v>
      </c>
      <c r="C405" s="37">
        <v>7</v>
      </c>
      <c r="D405" s="37">
        <v>2</v>
      </c>
      <c r="E405" s="38" t="s">
        <v>370</v>
      </c>
      <c r="F405" s="5">
        <v>600</v>
      </c>
      <c r="G405" s="31">
        <v>141000</v>
      </c>
      <c r="H405" s="31">
        <v>141000</v>
      </c>
    </row>
    <row r="406" spans="1:8" ht="12.75" customHeight="1">
      <c r="A406" s="124" t="s">
        <v>368</v>
      </c>
      <c r="B406" s="5">
        <v>905</v>
      </c>
      <c r="C406" s="37">
        <v>7</v>
      </c>
      <c r="D406" s="37">
        <v>2</v>
      </c>
      <c r="E406" s="38" t="s">
        <v>367</v>
      </c>
      <c r="F406" s="5" t="s">
        <v>167</v>
      </c>
      <c r="G406" s="31">
        <v>20000</v>
      </c>
      <c r="H406" s="31">
        <v>20000</v>
      </c>
    </row>
    <row r="407" spans="1:8" ht="21" customHeight="1">
      <c r="A407" s="123" t="s">
        <v>166</v>
      </c>
      <c r="B407" s="5">
        <v>905</v>
      </c>
      <c r="C407" s="37">
        <v>7</v>
      </c>
      <c r="D407" s="37">
        <v>2</v>
      </c>
      <c r="E407" s="38" t="s">
        <v>367</v>
      </c>
      <c r="F407" s="5">
        <v>600</v>
      </c>
      <c r="G407" s="31">
        <v>20000</v>
      </c>
      <c r="H407" s="31">
        <v>20000</v>
      </c>
    </row>
    <row r="408" spans="1:8" ht="12.75" customHeight="1">
      <c r="A408" s="124" t="s">
        <v>366</v>
      </c>
      <c r="B408" s="5">
        <v>905</v>
      </c>
      <c r="C408" s="37">
        <v>7</v>
      </c>
      <c r="D408" s="37">
        <v>2</v>
      </c>
      <c r="E408" s="38" t="s">
        <v>365</v>
      </c>
      <c r="F408" s="5" t="s">
        <v>167</v>
      </c>
      <c r="G408" s="31">
        <v>55000</v>
      </c>
      <c r="H408" s="31">
        <v>55000</v>
      </c>
    </row>
    <row r="409" spans="1:8" ht="21" customHeight="1">
      <c r="A409" s="123" t="s">
        <v>166</v>
      </c>
      <c r="B409" s="5">
        <v>905</v>
      </c>
      <c r="C409" s="37">
        <v>7</v>
      </c>
      <c r="D409" s="37">
        <v>2</v>
      </c>
      <c r="E409" s="38" t="s">
        <v>365</v>
      </c>
      <c r="F409" s="5">
        <v>600</v>
      </c>
      <c r="G409" s="31">
        <v>55000</v>
      </c>
      <c r="H409" s="31">
        <v>55000</v>
      </c>
    </row>
    <row r="410" spans="1:8" ht="12.75" customHeight="1">
      <c r="A410" s="124" t="s">
        <v>364</v>
      </c>
      <c r="B410" s="5">
        <v>905</v>
      </c>
      <c r="C410" s="37">
        <v>7</v>
      </c>
      <c r="D410" s="37">
        <v>2</v>
      </c>
      <c r="E410" s="38" t="s">
        <v>363</v>
      </c>
      <c r="F410" s="5" t="s">
        <v>167</v>
      </c>
      <c r="G410" s="31">
        <v>10000</v>
      </c>
      <c r="H410" s="31">
        <v>10000</v>
      </c>
    </row>
    <row r="411" spans="1:8" ht="21" customHeight="1">
      <c r="A411" s="123" t="s">
        <v>166</v>
      </c>
      <c r="B411" s="5">
        <v>905</v>
      </c>
      <c r="C411" s="37">
        <v>7</v>
      </c>
      <c r="D411" s="37">
        <v>2</v>
      </c>
      <c r="E411" s="38" t="s">
        <v>363</v>
      </c>
      <c r="F411" s="5">
        <v>600</v>
      </c>
      <c r="G411" s="31">
        <v>10000</v>
      </c>
      <c r="H411" s="31">
        <v>10000</v>
      </c>
    </row>
    <row r="412" spans="1:8" ht="12.75" customHeight="1">
      <c r="A412" s="124" t="s">
        <v>362</v>
      </c>
      <c r="B412" s="5">
        <v>905</v>
      </c>
      <c r="C412" s="37">
        <v>7</v>
      </c>
      <c r="D412" s="37">
        <v>2</v>
      </c>
      <c r="E412" s="38" t="s">
        <v>361</v>
      </c>
      <c r="F412" s="5" t="s">
        <v>167</v>
      </c>
      <c r="G412" s="31">
        <v>5000</v>
      </c>
      <c r="H412" s="31">
        <v>5000</v>
      </c>
    </row>
    <row r="413" spans="1:8" ht="21" customHeight="1">
      <c r="A413" s="123" t="s">
        <v>166</v>
      </c>
      <c r="B413" s="5">
        <v>905</v>
      </c>
      <c r="C413" s="37">
        <v>7</v>
      </c>
      <c r="D413" s="37">
        <v>2</v>
      </c>
      <c r="E413" s="38" t="s">
        <v>361</v>
      </c>
      <c r="F413" s="5">
        <v>600</v>
      </c>
      <c r="G413" s="31">
        <v>5000</v>
      </c>
      <c r="H413" s="31">
        <v>5000</v>
      </c>
    </row>
    <row r="414" spans="1:8" ht="12.75" customHeight="1">
      <c r="A414" s="124" t="s">
        <v>360</v>
      </c>
      <c r="B414" s="5">
        <v>905</v>
      </c>
      <c r="C414" s="37">
        <v>7</v>
      </c>
      <c r="D414" s="37">
        <v>2</v>
      </c>
      <c r="E414" s="38" t="s">
        <v>359</v>
      </c>
      <c r="F414" s="5" t="s">
        <v>167</v>
      </c>
      <c r="G414" s="31">
        <v>10000</v>
      </c>
      <c r="H414" s="31">
        <v>10000</v>
      </c>
    </row>
    <row r="415" spans="1:8" ht="21" customHeight="1">
      <c r="A415" s="123" t="s">
        <v>166</v>
      </c>
      <c r="B415" s="5">
        <v>905</v>
      </c>
      <c r="C415" s="37">
        <v>7</v>
      </c>
      <c r="D415" s="37">
        <v>2</v>
      </c>
      <c r="E415" s="38" t="s">
        <v>359</v>
      </c>
      <c r="F415" s="5">
        <v>600</v>
      </c>
      <c r="G415" s="31">
        <v>10000</v>
      </c>
      <c r="H415" s="31">
        <v>10000</v>
      </c>
    </row>
    <row r="416" spans="1:8" ht="12.75" customHeight="1">
      <c r="A416" s="127" t="s">
        <v>358</v>
      </c>
      <c r="B416" s="29">
        <v>905</v>
      </c>
      <c r="C416" s="50">
        <v>7</v>
      </c>
      <c r="D416" s="50">
        <v>7</v>
      </c>
      <c r="E416" s="51" t="s">
        <v>167</v>
      </c>
      <c r="F416" s="29" t="s">
        <v>167</v>
      </c>
      <c r="G416" s="34">
        <v>2321684.09</v>
      </c>
      <c r="H416" s="34">
        <v>2321684.09</v>
      </c>
    </row>
    <row r="417" spans="1:8" ht="21" customHeight="1">
      <c r="A417" s="126" t="s">
        <v>286</v>
      </c>
      <c r="B417" s="5">
        <v>905</v>
      </c>
      <c r="C417" s="37">
        <v>7</v>
      </c>
      <c r="D417" s="37">
        <v>7</v>
      </c>
      <c r="E417" s="38" t="s">
        <v>285</v>
      </c>
      <c r="F417" s="5" t="s">
        <v>167</v>
      </c>
      <c r="G417" s="31">
        <v>2059784</v>
      </c>
      <c r="H417" s="31">
        <v>2059784</v>
      </c>
    </row>
    <row r="418" spans="1:8" ht="21" customHeight="1">
      <c r="A418" s="124" t="s">
        <v>357</v>
      </c>
      <c r="B418" s="5">
        <v>905</v>
      </c>
      <c r="C418" s="37">
        <v>7</v>
      </c>
      <c r="D418" s="37">
        <v>7</v>
      </c>
      <c r="E418" s="38" t="s">
        <v>356</v>
      </c>
      <c r="F418" s="5" t="s">
        <v>167</v>
      </c>
      <c r="G418" s="31">
        <v>2059784</v>
      </c>
      <c r="H418" s="31">
        <v>2059784</v>
      </c>
    </row>
    <row r="419" spans="1:8" ht="21" customHeight="1">
      <c r="A419" s="124" t="s">
        <v>348</v>
      </c>
      <c r="B419" s="5">
        <v>905</v>
      </c>
      <c r="C419" s="37">
        <v>7</v>
      </c>
      <c r="D419" s="37">
        <v>7</v>
      </c>
      <c r="E419" s="38" t="s">
        <v>347</v>
      </c>
      <c r="F419" s="5" t="s">
        <v>167</v>
      </c>
      <c r="G419" s="31">
        <v>161669</v>
      </c>
      <c r="H419" s="31">
        <v>161669</v>
      </c>
    </row>
    <row r="420" spans="1:8" ht="21" customHeight="1">
      <c r="A420" s="123" t="s">
        <v>166</v>
      </c>
      <c r="B420" s="5">
        <v>905</v>
      </c>
      <c r="C420" s="37">
        <v>7</v>
      </c>
      <c r="D420" s="37">
        <v>7</v>
      </c>
      <c r="E420" s="38" t="s">
        <v>347</v>
      </c>
      <c r="F420" s="5">
        <v>600</v>
      </c>
      <c r="G420" s="31">
        <v>161669</v>
      </c>
      <c r="H420" s="31">
        <v>161669</v>
      </c>
    </row>
    <row r="421" spans="1:8" ht="21" customHeight="1">
      <c r="A421" s="124" t="s">
        <v>346</v>
      </c>
      <c r="B421" s="5">
        <v>905</v>
      </c>
      <c r="C421" s="37">
        <v>7</v>
      </c>
      <c r="D421" s="37">
        <v>7</v>
      </c>
      <c r="E421" s="38" t="s">
        <v>345</v>
      </c>
      <c r="F421" s="5" t="s">
        <v>167</v>
      </c>
      <c r="G421" s="31">
        <v>132440</v>
      </c>
      <c r="H421" s="31">
        <v>132440</v>
      </c>
    </row>
    <row r="422" spans="1:8" ht="21" customHeight="1">
      <c r="A422" s="123" t="s">
        <v>166</v>
      </c>
      <c r="B422" s="5">
        <v>905</v>
      </c>
      <c r="C422" s="37">
        <v>7</v>
      </c>
      <c r="D422" s="37">
        <v>7</v>
      </c>
      <c r="E422" s="38" t="s">
        <v>345</v>
      </c>
      <c r="F422" s="5">
        <v>600</v>
      </c>
      <c r="G422" s="31">
        <v>132440</v>
      </c>
      <c r="H422" s="31">
        <v>132440</v>
      </c>
    </row>
    <row r="423" spans="1:8" ht="31.15" customHeight="1">
      <c r="A423" s="124" t="s">
        <v>344</v>
      </c>
      <c r="B423" s="5">
        <v>905</v>
      </c>
      <c r="C423" s="37">
        <v>7</v>
      </c>
      <c r="D423" s="37">
        <v>7</v>
      </c>
      <c r="E423" s="38" t="s">
        <v>343</v>
      </c>
      <c r="F423" s="5" t="s">
        <v>167</v>
      </c>
      <c r="G423" s="31">
        <v>1207475</v>
      </c>
      <c r="H423" s="31">
        <v>1207475</v>
      </c>
    </row>
    <row r="424" spans="1:8" ht="21" customHeight="1">
      <c r="A424" s="123" t="s">
        <v>166</v>
      </c>
      <c r="B424" s="5">
        <v>905</v>
      </c>
      <c r="C424" s="37">
        <v>7</v>
      </c>
      <c r="D424" s="37">
        <v>7</v>
      </c>
      <c r="E424" s="38" t="s">
        <v>343</v>
      </c>
      <c r="F424" s="5">
        <v>600</v>
      </c>
      <c r="G424" s="31">
        <v>1207475</v>
      </c>
      <c r="H424" s="31">
        <v>1207475</v>
      </c>
    </row>
    <row r="425" spans="1:8" ht="51.6" customHeight="1">
      <c r="A425" s="124" t="s">
        <v>342</v>
      </c>
      <c r="B425" s="5">
        <v>905</v>
      </c>
      <c r="C425" s="37">
        <v>7</v>
      </c>
      <c r="D425" s="37">
        <v>7</v>
      </c>
      <c r="E425" s="38" t="s">
        <v>341</v>
      </c>
      <c r="F425" s="5" t="s">
        <v>167</v>
      </c>
      <c r="G425" s="31">
        <v>153200</v>
      </c>
      <c r="H425" s="31">
        <v>153200</v>
      </c>
    </row>
    <row r="426" spans="1:8" ht="21" customHeight="1">
      <c r="A426" s="123" t="s">
        <v>166</v>
      </c>
      <c r="B426" s="5">
        <v>905</v>
      </c>
      <c r="C426" s="37">
        <v>7</v>
      </c>
      <c r="D426" s="37">
        <v>7</v>
      </c>
      <c r="E426" s="38" t="s">
        <v>341</v>
      </c>
      <c r="F426" s="5">
        <v>600</v>
      </c>
      <c r="G426" s="31">
        <v>153200</v>
      </c>
      <c r="H426" s="31">
        <v>153200</v>
      </c>
    </row>
    <row r="427" spans="1:8" ht="21" customHeight="1">
      <c r="A427" s="124" t="s">
        <v>340</v>
      </c>
      <c r="B427" s="5">
        <v>905</v>
      </c>
      <c r="C427" s="37">
        <v>7</v>
      </c>
      <c r="D427" s="37">
        <v>7</v>
      </c>
      <c r="E427" s="38" t="s">
        <v>339</v>
      </c>
      <c r="F427" s="5" t="s">
        <v>167</v>
      </c>
      <c r="G427" s="31">
        <v>5000</v>
      </c>
      <c r="H427" s="31">
        <v>5000</v>
      </c>
    </row>
    <row r="428" spans="1:8" ht="21" customHeight="1">
      <c r="A428" s="123" t="s">
        <v>166</v>
      </c>
      <c r="B428" s="5">
        <v>905</v>
      </c>
      <c r="C428" s="37">
        <v>7</v>
      </c>
      <c r="D428" s="37">
        <v>7</v>
      </c>
      <c r="E428" s="38" t="s">
        <v>339</v>
      </c>
      <c r="F428" s="5">
        <v>600</v>
      </c>
      <c r="G428" s="31">
        <v>5000</v>
      </c>
      <c r="H428" s="31">
        <v>5000</v>
      </c>
    </row>
    <row r="429" spans="1:8" ht="41.45" customHeight="1">
      <c r="A429" s="124" t="s">
        <v>338</v>
      </c>
      <c r="B429" s="5">
        <v>905</v>
      </c>
      <c r="C429" s="37">
        <v>7</v>
      </c>
      <c r="D429" s="37">
        <v>7</v>
      </c>
      <c r="E429" s="38" t="s">
        <v>337</v>
      </c>
      <c r="F429" s="5" t="s">
        <v>167</v>
      </c>
      <c r="G429" s="31">
        <v>400000</v>
      </c>
      <c r="H429" s="31">
        <v>400000</v>
      </c>
    </row>
    <row r="430" spans="1:8" ht="21" customHeight="1">
      <c r="A430" s="123" t="s">
        <v>166</v>
      </c>
      <c r="B430" s="5">
        <v>905</v>
      </c>
      <c r="C430" s="37">
        <v>7</v>
      </c>
      <c r="D430" s="37">
        <v>7</v>
      </c>
      <c r="E430" s="38" t="s">
        <v>337</v>
      </c>
      <c r="F430" s="5">
        <v>600</v>
      </c>
      <c r="G430" s="31">
        <v>400000</v>
      </c>
      <c r="H430" s="31">
        <v>400000</v>
      </c>
    </row>
    <row r="431" spans="1:8" ht="21" customHeight="1">
      <c r="A431" s="126" t="s">
        <v>336</v>
      </c>
      <c r="B431" s="5">
        <v>905</v>
      </c>
      <c r="C431" s="37">
        <v>7</v>
      </c>
      <c r="D431" s="37">
        <v>7</v>
      </c>
      <c r="E431" s="38" t="s">
        <v>335</v>
      </c>
      <c r="F431" s="5" t="s">
        <v>167</v>
      </c>
      <c r="G431" s="31">
        <v>261900</v>
      </c>
      <c r="H431" s="31">
        <v>261900</v>
      </c>
    </row>
    <row r="432" spans="1:8" ht="21" customHeight="1">
      <c r="A432" s="124" t="s">
        <v>334</v>
      </c>
      <c r="B432" s="5">
        <v>905</v>
      </c>
      <c r="C432" s="37">
        <v>7</v>
      </c>
      <c r="D432" s="37">
        <v>7</v>
      </c>
      <c r="E432" s="38" t="s">
        <v>333</v>
      </c>
      <c r="F432" s="5" t="s">
        <v>167</v>
      </c>
      <c r="G432" s="31">
        <v>225000</v>
      </c>
      <c r="H432" s="31">
        <v>225000</v>
      </c>
    </row>
    <row r="433" spans="1:8" ht="21" customHeight="1">
      <c r="A433" s="124" t="s">
        <v>332</v>
      </c>
      <c r="B433" s="5">
        <v>905</v>
      </c>
      <c r="C433" s="37">
        <v>7</v>
      </c>
      <c r="D433" s="37">
        <v>7</v>
      </c>
      <c r="E433" s="38" t="s">
        <v>331</v>
      </c>
      <c r="F433" s="5" t="s">
        <v>167</v>
      </c>
      <c r="G433" s="31">
        <v>225000</v>
      </c>
      <c r="H433" s="31">
        <v>225000</v>
      </c>
    </row>
    <row r="434" spans="1:8" ht="21" customHeight="1">
      <c r="A434" s="123" t="s">
        <v>166</v>
      </c>
      <c r="B434" s="5">
        <v>905</v>
      </c>
      <c r="C434" s="37">
        <v>7</v>
      </c>
      <c r="D434" s="37">
        <v>7</v>
      </c>
      <c r="E434" s="38" t="s">
        <v>331</v>
      </c>
      <c r="F434" s="5">
        <v>600</v>
      </c>
      <c r="G434" s="31">
        <v>225000</v>
      </c>
      <c r="H434" s="31">
        <v>225000</v>
      </c>
    </row>
    <row r="435" spans="1:8" ht="31.15" customHeight="1">
      <c r="A435" s="124" t="s">
        <v>330</v>
      </c>
      <c r="B435" s="5">
        <v>905</v>
      </c>
      <c r="C435" s="37">
        <v>7</v>
      </c>
      <c r="D435" s="37">
        <v>7</v>
      </c>
      <c r="E435" s="38" t="s">
        <v>329</v>
      </c>
      <c r="F435" s="5" t="s">
        <v>167</v>
      </c>
      <c r="G435" s="31">
        <v>36900</v>
      </c>
      <c r="H435" s="31">
        <v>36900</v>
      </c>
    </row>
    <row r="436" spans="1:8" ht="31.15" customHeight="1">
      <c r="A436" s="124" t="s">
        <v>328</v>
      </c>
      <c r="B436" s="5">
        <v>905</v>
      </c>
      <c r="C436" s="37">
        <v>7</v>
      </c>
      <c r="D436" s="37">
        <v>7</v>
      </c>
      <c r="E436" s="38" t="s">
        <v>327</v>
      </c>
      <c r="F436" s="5" t="s">
        <v>167</v>
      </c>
      <c r="G436" s="31">
        <v>36900</v>
      </c>
      <c r="H436" s="31">
        <v>36900</v>
      </c>
    </row>
    <row r="437" spans="1:8" ht="21" customHeight="1">
      <c r="A437" s="123" t="s">
        <v>166</v>
      </c>
      <c r="B437" s="5">
        <v>905</v>
      </c>
      <c r="C437" s="37">
        <v>7</v>
      </c>
      <c r="D437" s="37">
        <v>7</v>
      </c>
      <c r="E437" s="38" t="s">
        <v>327</v>
      </c>
      <c r="F437" s="5">
        <v>600</v>
      </c>
      <c r="G437" s="31">
        <v>36900</v>
      </c>
      <c r="H437" s="31">
        <v>36900</v>
      </c>
    </row>
    <row r="438" spans="1:8" ht="12.75" customHeight="1">
      <c r="A438" s="127" t="s">
        <v>326</v>
      </c>
      <c r="B438" s="29">
        <v>905</v>
      </c>
      <c r="C438" s="50">
        <v>7</v>
      </c>
      <c r="D438" s="50">
        <v>9</v>
      </c>
      <c r="E438" s="51" t="s">
        <v>167</v>
      </c>
      <c r="F438" s="29" t="s">
        <v>167</v>
      </c>
      <c r="G438" s="34">
        <v>32625558.489999998</v>
      </c>
      <c r="H438" s="34">
        <v>32625558.489999998</v>
      </c>
    </row>
    <row r="439" spans="1:8" ht="21" customHeight="1">
      <c r="A439" s="126" t="s">
        <v>286</v>
      </c>
      <c r="B439" s="5">
        <v>905</v>
      </c>
      <c r="C439" s="37">
        <v>7</v>
      </c>
      <c r="D439" s="37">
        <v>9</v>
      </c>
      <c r="E439" s="38" t="s">
        <v>285</v>
      </c>
      <c r="F439" s="5" t="s">
        <v>167</v>
      </c>
      <c r="G439" s="31">
        <v>32535559</v>
      </c>
      <c r="H439" s="31">
        <v>32535559</v>
      </c>
    </row>
    <row r="440" spans="1:8" ht="21" customHeight="1">
      <c r="A440" s="124" t="s">
        <v>325</v>
      </c>
      <c r="B440" s="5">
        <v>905</v>
      </c>
      <c r="C440" s="37">
        <v>7</v>
      </c>
      <c r="D440" s="37">
        <v>9</v>
      </c>
      <c r="E440" s="38" t="s">
        <v>324</v>
      </c>
      <c r="F440" s="5" t="s">
        <v>167</v>
      </c>
      <c r="G440" s="31">
        <v>59000</v>
      </c>
      <c r="H440" s="31">
        <v>59000</v>
      </c>
    </row>
    <row r="441" spans="1:8" ht="21" customHeight="1">
      <c r="A441" s="124" t="s">
        <v>323</v>
      </c>
      <c r="B441" s="5">
        <v>905</v>
      </c>
      <c r="C441" s="37">
        <v>7</v>
      </c>
      <c r="D441" s="37">
        <v>9</v>
      </c>
      <c r="E441" s="38" t="s">
        <v>322</v>
      </c>
      <c r="F441" s="5" t="s">
        <v>167</v>
      </c>
      <c r="G441" s="31">
        <v>49000</v>
      </c>
      <c r="H441" s="31">
        <v>49000</v>
      </c>
    </row>
    <row r="442" spans="1:8" ht="21" customHeight="1">
      <c r="A442" s="123" t="s">
        <v>183</v>
      </c>
      <c r="B442" s="5">
        <v>905</v>
      </c>
      <c r="C442" s="37">
        <v>7</v>
      </c>
      <c r="D442" s="37">
        <v>9</v>
      </c>
      <c r="E442" s="38" t="s">
        <v>322</v>
      </c>
      <c r="F442" s="5">
        <v>200</v>
      </c>
      <c r="G442" s="31">
        <v>49000</v>
      </c>
      <c r="H442" s="31">
        <v>49000</v>
      </c>
    </row>
    <row r="443" spans="1:8" ht="21" customHeight="1">
      <c r="A443" s="124" t="s">
        <v>321</v>
      </c>
      <c r="B443" s="5">
        <v>905</v>
      </c>
      <c r="C443" s="37">
        <v>7</v>
      </c>
      <c r="D443" s="37">
        <v>9</v>
      </c>
      <c r="E443" s="38" t="s">
        <v>320</v>
      </c>
      <c r="F443" s="5" t="s">
        <v>167</v>
      </c>
      <c r="G443" s="31">
        <v>10000</v>
      </c>
      <c r="H443" s="31">
        <v>10000</v>
      </c>
    </row>
    <row r="444" spans="1:8" ht="21" customHeight="1">
      <c r="A444" s="123" t="s">
        <v>183</v>
      </c>
      <c r="B444" s="5">
        <v>905</v>
      </c>
      <c r="C444" s="37">
        <v>7</v>
      </c>
      <c r="D444" s="37">
        <v>9</v>
      </c>
      <c r="E444" s="38" t="s">
        <v>320</v>
      </c>
      <c r="F444" s="5">
        <v>200</v>
      </c>
      <c r="G444" s="31">
        <v>10000</v>
      </c>
      <c r="H444" s="31">
        <v>10000</v>
      </c>
    </row>
    <row r="445" spans="1:8" ht="31.15" customHeight="1">
      <c r="A445" s="124" t="s">
        <v>319</v>
      </c>
      <c r="B445" s="5">
        <v>905</v>
      </c>
      <c r="C445" s="37">
        <v>7</v>
      </c>
      <c r="D445" s="37">
        <v>9</v>
      </c>
      <c r="E445" s="38" t="s">
        <v>318</v>
      </c>
      <c r="F445" s="5" t="s">
        <v>167</v>
      </c>
      <c r="G445" s="31">
        <v>299000</v>
      </c>
      <c r="H445" s="31">
        <v>299000</v>
      </c>
    </row>
    <row r="446" spans="1:8" ht="21" customHeight="1">
      <c r="A446" s="124" t="s">
        <v>317</v>
      </c>
      <c r="B446" s="5">
        <v>905</v>
      </c>
      <c r="C446" s="37">
        <v>7</v>
      </c>
      <c r="D446" s="37">
        <v>9</v>
      </c>
      <c r="E446" s="38" t="s">
        <v>316</v>
      </c>
      <c r="F446" s="5" t="s">
        <v>167</v>
      </c>
      <c r="G446" s="31">
        <v>100000</v>
      </c>
      <c r="H446" s="31">
        <v>100000</v>
      </c>
    </row>
    <row r="447" spans="1:8" ht="21" customHeight="1">
      <c r="A447" s="123" t="s">
        <v>183</v>
      </c>
      <c r="B447" s="5">
        <v>905</v>
      </c>
      <c r="C447" s="37">
        <v>7</v>
      </c>
      <c r="D447" s="37">
        <v>9</v>
      </c>
      <c r="E447" s="38" t="s">
        <v>316</v>
      </c>
      <c r="F447" s="5">
        <v>200</v>
      </c>
      <c r="G447" s="31">
        <v>100000</v>
      </c>
      <c r="H447" s="31">
        <v>100000</v>
      </c>
    </row>
    <row r="448" spans="1:8" ht="21" customHeight="1">
      <c r="A448" s="124" t="s">
        <v>315</v>
      </c>
      <c r="B448" s="5">
        <v>905</v>
      </c>
      <c r="C448" s="37">
        <v>7</v>
      </c>
      <c r="D448" s="37">
        <v>9</v>
      </c>
      <c r="E448" s="38" t="s">
        <v>314</v>
      </c>
      <c r="F448" s="5" t="s">
        <v>167</v>
      </c>
      <c r="G448" s="31">
        <v>49000</v>
      </c>
      <c r="H448" s="31">
        <v>54000</v>
      </c>
    </row>
    <row r="449" spans="1:8" ht="21" customHeight="1">
      <c r="A449" s="123" t="s">
        <v>183</v>
      </c>
      <c r="B449" s="5">
        <v>905</v>
      </c>
      <c r="C449" s="37">
        <v>7</v>
      </c>
      <c r="D449" s="37">
        <v>9</v>
      </c>
      <c r="E449" s="38" t="s">
        <v>314</v>
      </c>
      <c r="F449" s="5">
        <v>200</v>
      </c>
      <c r="G449" s="31">
        <v>49000</v>
      </c>
      <c r="H449" s="31">
        <v>54000</v>
      </c>
    </row>
    <row r="450" spans="1:8" ht="21" customHeight="1">
      <c r="A450" s="124" t="s">
        <v>313</v>
      </c>
      <c r="B450" s="5">
        <v>905</v>
      </c>
      <c r="C450" s="37">
        <v>7</v>
      </c>
      <c r="D450" s="37">
        <v>9</v>
      </c>
      <c r="E450" s="38" t="s">
        <v>312</v>
      </c>
      <c r="F450" s="5" t="s">
        <v>167</v>
      </c>
      <c r="G450" s="31">
        <v>40000</v>
      </c>
      <c r="H450" s="31">
        <v>40000</v>
      </c>
    </row>
    <row r="451" spans="1:8" ht="21" customHeight="1">
      <c r="A451" s="123" t="s">
        <v>183</v>
      </c>
      <c r="B451" s="5">
        <v>905</v>
      </c>
      <c r="C451" s="37">
        <v>7</v>
      </c>
      <c r="D451" s="37">
        <v>9</v>
      </c>
      <c r="E451" s="38" t="s">
        <v>312</v>
      </c>
      <c r="F451" s="5">
        <v>200</v>
      </c>
      <c r="G451" s="31">
        <v>40000</v>
      </c>
      <c r="H451" s="31">
        <v>40000</v>
      </c>
    </row>
    <row r="452" spans="1:8" ht="31.15" customHeight="1">
      <c r="A452" s="124" t="s">
        <v>311</v>
      </c>
      <c r="B452" s="5">
        <v>905</v>
      </c>
      <c r="C452" s="37">
        <v>7</v>
      </c>
      <c r="D452" s="37">
        <v>9</v>
      </c>
      <c r="E452" s="38" t="s">
        <v>310</v>
      </c>
      <c r="F452" s="5" t="s">
        <v>167</v>
      </c>
      <c r="G452" s="31">
        <v>110000</v>
      </c>
      <c r="H452" s="31">
        <v>105000</v>
      </c>
    </row>
    <row r="453" spans="1:8" ht="21" customHeight="1">
      <c r="A453" s="123" t="s">
        <v>183</v>
      </c>
      <c r="B453" s="5">
        <v>905</v>
      </c>
      <c r="C453" s="37">
        <v>7</v>
      </c>
      <c r="D453" s="37">
        <v>9</v>
      </c>
      <c r="E453" s="38" t="s">
        <v>310</v>
      </c>
      <c r="F453" s="5">
        <v>200</v>
      </c>
      <c r="G453" s="31">
        <v>110000</v>
      </c>
      <c r="H453" s="31">
        <v>105000</v>
      </c>
    </row>
    <row r="454" spans="1:8" ht="41.45" customHeight="1">
      <c r="A454" s="124" t="s">
        <v>309</v>
      </c>
      <c r="B454" s="5">
        <v>905</v>
      </c>
      <c r="C454" s="37">
        <v>7</v>
      </c>
      <c r="D454" s="37">
        <v>9</v>
      </c>
      <c r="E454" s="38" t="s">
        <v>308</v>
      </c>
      <c r="F454" s="5" t="s">
        <v>167</v>
      </c>
      <c r="G454" s="31">
        <v>32177559</v>
      </c>
      <c r="H454" s="31">
        <v>32177559</v>
      </c>
    </row>
    <row r="455" spans="1:8" ht="11.25" customHeight="1">
      <c r="A455" s="124" t="s">
        <v>307</v>
      </c>
      <c r="B455" s="5">
        <v>905</v>
      </c>
      <c r="C455" s="37">
        <v>7</v>
      </c>
      <c r="D455" s="37">
        <v>9</v>
      </c>
      <c r="E455" s="38" t="s">
        <v>306</v>
      </c>
      <c r="F455" s="5" t="s">
        <v>167</v>
      </c>
      <c r="G455" s="31">
        <v>3467349</v>
      </c>
      <c r="H455" s="31">
        <v>3467349</v>
      </c>
    </row>
    <row r="456" spans="1:8" ht="51.6" customHeight="1">
      <c r="A456" s="123" t="s">
        <v>207</v>
      </c>
      <c r="B456" s="5">
        <v>905</v>
      </c>
      <c r="C456" s="37">
        <v>7</v>
      </c>
      <c r="D456" s="37">
        <v>9</v>
      </c>
      <c r="E456" s="38" t="s">
        <v>306</v>
      </c>
      <c r="F456" s="5">
        <v>100</v>
      </c>
      <c r="G456" s="31">
        <v>3036126</v>
      </c>
      <c r="H456" s="31">
        <v>3036126</v>
      </c>
    </row>
    <row r="457" spans="1:8" ht="21" customHeight="1">
      <c r="A457" s="123" t="s">
        <v>183</v>
      </c>
      <c r="B457" s="5">
        <v>905</v>
      </c>
      <c r="C457" s="37">
        <v>7</v>
      </c>
      <c r="D457" s="37">
        <v>9</v>
      </c>
      <c r="E457" s="38" t="s">
        <v>306</v>
      </c>
      <c r="F457" s="5">
        <v>200</v>
      </c>
      <c r="G457" s="31">
        <v>430223</v>
      </c>
      <c r="H457" s="31">
        <v>430223</v>
      </c>
    </row>
    <row r="458" spans="1:8" ht="12.75" customHeight="1">
      <c r="A458" s="123" t="s">
        <v>206</v>
      </c>
      <c r="B458" s="5">
        <v>905</v>
      </c>
      <c r="C458" s="37">
        <v>7</v>
      </c>
      <c r="D458" s="37">
        <v>9</v>
      </c>
      <c r="E458" s="38" t="s">
        <v>306</v>
      </c>
      <c r="F458" s="5">
        <v>800</v>
      </c>
      <c r="G458" s="31">
        <v>1000</v>
      </c>
      <c r="H458" s="31">
        <v>1000</v>
      </c>
    </row>
    <row r="459" spans="1:8" ht="11.25" customHeight="1">
      <c r="A459" s="124" t="s">
        <v>305</v>
      </c>
      <c r="B459" s="5">
        <v>905</v>
      </c>
      <c r="C459" s="37">
        <v>7</v>
      </c>
      <c r="D459" s="37">
        <v>9</v>
      </c>
      <c r="E459" s="38" t="s">
        <v>304</v>
      </c>
      <c r="F459" s="5" t="s">
        <v>167</v>
      </c>
      <c r="G459" s="31">
        <v>28710210</v>
      </c>
      <c r="H459" s="31">
        <v>28710210</v>
      </c>
    </row>
    <row r="460" spans="1:8" ht="51.6" customHeight="1">
      <c r="A460" s="123" t="s">
        <v>207</v>
      </c>
      <c r="B460" s="5">
        <v>905</v>
      </c>
      <c r="C460" s="37">
        <v>7</v>
      </c>
      <c r="D460" s="37">
        <v>9</v>
      </c>
      <c r="E460" s="38" t="s">
        <v>304</v>
      </c>
      <c r="F460" s="5">
        <v>100</v>
      </c>
      <c r="G460" s="31">
        <v>24800325</v>
      </c>
      <c r="H460" s="31">
        <v>24800325</v>
      </c>
    </row>
    <row r="461" spans="1:8" ht="21" customHeight="1">
      <c r="A461" s="123" t="s">
        <v>183</v>
      </c>
      <c r="B461" s="5">
        <v>905</v>
      </c>
      <c r="C461" s="37">
        <v>7</v>
      </c>
      <c r="D461" s="37">
        <v>9</v>
      </c>
      <c r="E461" s="38" t="s">
        <v>304</v>
      </c>
      <c r="F461" s="5">
        <v>200</v>
      </c>
      <c r="G461" s="31">
        <v>3904885</v>
      </c>
      <c r="H461" s="31">
        <v>3904885</v>
      </c>
    </row>
    <row r="462" spans="1:8" ht="12.75" customHeight="1">
      <c r="A462" s="123" t="s">
        <v>206</v>
      </c>
      <c r="B462" s="5">
        <v>905</v>
      </c>
      <c r="C462" s="37">
        <v>7</v>
      </c>
      <c r="D462" s="37">
        <v>9</v>
      </c>
      <c r="E462" s="38" t="s">
        <v>304</v>
      </c>
      <c r="F462" s="5">
        <v>800</v>
      </c>
      <c r="G462" s="31">
        <v>5000</v>
      </c>
      <c r="H462" s="31">
        <v>5000</v>
      </c>
    </row>
    <row r="463" spans="1:8" ht="11.45" customHeight="1">
      <c r="A463" s="122" t="s">
        <v>303</v>
      </c>
      <c r="B463" s="6">
        <v>905</v>
      </c>
      <c r="C463" s="39">
        <v>10</v>
      </c>
      <c r="D463" s="39">
        <v>0</v>
      </c>
      <c r="E463" s="40" t="s">
        <v>167</v>
      </c>
      <c r="F463" s="6" t="s">
        <v>167</v>
      </c>
      <c r="G463" s="33">
        <v>5697700</v>
      </c>
      <c r="H463" s="33">
        <v>5697700</v>
      </c>
    </row>
    <row r="464" spans="1:8" ht="12.75" customHeight="1">
      <c r="A464" s="125" t="s">
        <v>302</v>
      </c>
      <c r="B464" s="5">
        <v>905</v>
      </c>
      <c r="C464" s="37">
        <v>10</v>
      </c>
      <c r="D464" s="37">
        <v>3</v>
      </c>
      <c r="E464" s="38" t="s">
        <v>167</v>
      </c>
      <c r="F464" s="5" t="s">
        <v>167</v>
      </c>
      <c r="G464" s="31">
        <v>5697700</v>
      </c>
      <c r="H464" s="31">
        <v>5697700</v>
      </c>
    </row>
    <row r="465" spans="1:8" ht="21" customHeight="1">
      <c r="A465" s="126" t="s">
        <v>233</v>
      </c>
      <c r="B465" s="5">
        <v>905</v>
      </c>
      <c r="C465" s="37">
        <v>10</v>
      </c>
      <c r="D465" s="37">
        <v>3</v>
      </c>
      <c r="E465" s="38" t="s">
        <v>234</v>
      </c>
      <c r="F465" s="5" t="s">
        <v>167</v>
      </c>
      <c r="G465" s="31">
        <v>5697700</v>
      </c>
      <c r="H465" s="31">
        <v>5697700</v>
      </c>
    </row>
    <row r="466" spans="1:8" ht="21" customHeight="1">
      <c r="A466" s="124" t="s">
        <v>300</v>
      </c>
      <c r="B466" s="5">
        <v>905</v>
      </c>
      <c r="C466" s="37">
        <v>10</v>
      </c>
      <c r="D466" s="37">
        <v>3</v>
      </c>
      <c r="E466" s="38" t="s">
        <v>301</v>
      </c>
      <c r="F466" s="5" t="s">
        <v>167</v>
      </c>
      <c r="G466" s="31">
        <v>5697700</v>
      </c>
      <c r="H466" s="31">
        <v>5697700</v>
      </c>
    </row>
    <row r="467" spans="1:8" ht="21" customHeight="1">
      <c r="A467" s="124" t="s">
        <v>300</v>
      </c>
      <c r="B467" s="5">
        <v>905</v>
      </c>
      <c r="C467" s="37">
        <v>10</v>
      </c>
      <c r="D467" s="37">
        <v>3</v>
      </c>
      <c r="E467" s="38" t="s">
        <v>299</v>
      </c>
      <c r="F467" s="5" t="s">
        <v>167</v>
      </c>
      <c r="G467" s="31">
        <v>5697700</v>
      </c>
      <c r="H467" s="31">
        <v>5697700</v>
      </c>
    </row>
    <row r="468" spans="1:8" ht="21" customHeight="1">
      <c r="A468" s="123" t="s">
        <v>166</v>
      </c>
      <c r="B468" s="5">
        <v>905</v>
      </c>
      <c r="C468" s="37">
        <v>10</v>
      </c>
      <c r="D468" s="37">
        <v>3</v>
      </c>
      <c r="E468" s="38" t="s">
        <v>299</v>
      </c>
      <c r="F468" s="5">
        <v>600</v>
      </c>
      <c r="G468" s="31">
        <v>5697700</v>
      </c>
      <c r="H468" s="31">
        <v>5697700</v>
      </c>
    </row>
    <row r="469" spans="1:8" ht="11.45" customHeight="1">
      <c r="A469" s="122" t="s">
        <v>181</v>
      </c>
      <c r="B469" s="6">
        <v>905</v>
      </c>
      <c r="C469" s="39">
        <v>11</v>
      </c>
      <c r="D469" s="39">
        <v>0</v>
      </c>
      <c r="E469" s="40" t="s">
        <v>167</v>
      </c>
      <c r="F469" s="6" t="s">
        <v>167</v>
      </c>
      <c r="G469" s="33">
        <v>1102200</v>
      </c>
      <c r="H469" s="33">
        <v>1102200</v>
      </c>
    </row>
    <row r="470" spans="1:8" ht="21" customHeight="1">
      <c r="A470" s="125" t="s">
        <v>173</v>
      </c>
      <c r="B470" s="5">
        <v>905</v>
      </c>
      <c r="C470" s="37">
        <v>11</v>
      </c>
      <c r="D470" s="37">
        <v>5</v>
      </c>
      <c r="E470" s="38" t="s">
        <v>167</v>
      </c>
      <c r="F470" s="5" t="s">
        <v>167</v>
      </c>
      <c r="G470" s="31">
        <v>1102200</v>
      </c>
      <c r="H470" s="31">
        <v>1102200</v>
      </c>
    </row>
    <row r="471" spans="1:8" ht="21" customHeight="1">
      <c r="A471" s="126" t="s">
        <v>172</v>
      </c>
      <c r="B471" s="5">
        <v>905</v>
      </c>
      <c r="C471" s="37">
        <v>11</v>
      </c>
      <c r="D471" s="37">
        <v>5</v>
      </c>
      <c r="E471" s="38" t="s">
        <v>171</v>
      </c>
      <c r="F471" s="5" t="s">
        <v>167</v>
      </c>
      <c r="G471" s="31">
        <v>1102200</v>
      </c>
      <c r="H471" s="31">
        <v>1102200</v>
      </c>
    </row>
    <row r="472" spans="1:8" ht="21" customHeight="1">
      <c r="A472" s="124" t="s">
        <v>179</v>
      </c>
      <c r="B472" s="5">
        <v>905</v>
      </c>
      <c r="C472" s="37">
        <v>11</v>
      </c>
      <c r="D472" s="37">
        <v>5</v>
      </c>
      <c r="E472" s="38" t="s">
        <v>178</v>
      </c>
      <c r="F472" s="5" t="s">
        <v>167</v>
      </c>
      <c r="G472" s="31">
        <v>250000</v>
      </c>
      <c r="H472" s="31">
        <v>250000</v>
      </c>
    </row>
    <row r="473" spans="1:8" ht="21" customHeight="1">
      <c r="A473" s="124" t="s">
        <v>298</v>
      </c>
      <c r="B473" s="5">
        <v>905</v>
      </c>
      <c r="C473" s="37">
        <v>11</v>
      </c>
      <c r="D473" s="37">
        <v>5</v>
      </c>
      <c r="E473" s="38" t="s">
        <v>297</v>
      </c>
      <c r="F473" s="5" t="s">
        <v>167</v>
      </c>
      <c r="G473" s="31">
        <v>50000</v>
      </c>
      <c r="H473" s="31">
        <v>50000</v>
      </c>
    </row>
    <row r="474" spans="1:8" ht="21" customHeight="1">
      <c r="A474" s="123" t="s">
        <v>166</v>
      </c>
      <c r="B474" s="5">
        <v>905</v>
      </c>
      <c r="C474" s="37">
        <v>11</v>
      </c>
      <c r="D474" s="37">
        <v>5</v>
      </c>
      <c r="E474" s="38" t="s">
        <v>297</v>
      </c>
      <c r="F474" s="5">
        <v>600</v>
      </c>
      <c r="G474" s="31">
        <v>50000</v>
      </c>
      <c r="H474" s="31">
        <v>50000</v>
      </c>
    </row>
    <row r="475" spans="1:8" ht="31.15" customHeight="1">
      <c r="A475" s="124" t="s">
        <v>175</v>
      </c>
      <c r="B475" s="5">
        <v>905</v>
      </c>
      <c r="C475" s="37">
        <v>11</v>
      </c>
      <c r="D475" s="37">
        <v>5</v>
      </c>
      <c r="E475" s="38" t="s">
        <v>174</v>
      </c>
      <c r="F475" s="5" t="s">
        <v>167</v>
      </c>
      <c r="G475" s="31">
        <v>200000</v>
      </c>
      <c r="H475" s="31">
        <v>200000</v>
      </c>
    </row>
    <row r="476" spans="1:8" ht="21" customHeight="1">
      <c r="A476" s="123" t="s">
        <v>166</v>
      </c>
      <c r="B476" s="5">
        <v>905</v>
      </c>
      <c r="C476" s="37">
        <v>11</v>
      </c>
      <c r="D476" s="37">
        <v>5</v>
      </c>
      <c r="E476" s="38" t="s">
        <v>174</v>
      </c>
      <c r="F476" s="5">
        <v>600</v>
      </c>
      <c r="G476" s="31">
        <v>200000</v>
      </c>
      <c r="H476" s="31">
        <v>200000</v>
      </c>
    </row>
    <row r="477" spans="1:8" ht="21" customHeight="1">
      <c r="A477" s="124" t="s">
        <v>170</v>
      </c>
      <c r="B477" s="5">
        <v>905</v>
      </c>
      <c r="C477" s="37">
        <v>11</v>
      </c>
      <c r="D477" s="37">
        <v>5</v>
      </c>
      <c r="E477" s="38" t="s">
        <v>169</v>
      </c>
      <c r="F477" s="5" t="s">
        <v>167</v>
      </c>
      <c r="G477" s="31">
        <v>852200</v>
      </c>
      <c r="H477" s="31">
        <v>852200</v>
      </c>
    </row>
    <row r="478" spans="1:8" ht="31.15" customHeight="1">
      <c r="A478" s="124" t="s">
        <v>168</v>
      </c>
      <c r="B478" s="5">
        <v>905</v>
      </c>
      <c r="C478" s="37">
        <v>11</v>
      </c>
      <c r="D478" s="37">
        <v>5</v>
      </c>
      <c r="E478" s="38" t="s">
        <v>165</v>
      </c>
      <c r="F478" s="5" t="s">
        <v>167</v>
      </c>
      <c r="G478" s="31">
        <v>852200</v>
      </c>
      <c r="H478" s="31">
        <v>852200</v>
      </c>
    </row>
    <row r="479" spans="1:8" ht="21" customHeight="1">
      <c r="A479" s="123" t="s">
        <v>166</v>
      </c>
      <c r="B479" s="5">
        <v>905</v>
      </c>
      <c r="C479" s="37">
        <v>11</v>
      </c>
      <c r="D479" s="37">
        <v>5</v>
      </c>
      <c r="E479" s="38" t="s">
        <v>165</v>
      </c>
      <c r="F479" s="5">
        <v>600</v>
      </c>
      <c r="G479" s="31">
        <v>852200</v>
      </c>
      <c r="H479" s="31">
        <v>852200</v>
      </c>
    </row>
    <row r="480" spans="1:8" ht="29.45" customHeight="1">
      <c r="A480" s="121" t="s">
        <v>153</v>
      </c>
      <c r="B480" s="16">
        <v>906</v>
      </c>
      <c r="C480" s="41">
        <v>0</v>
      </c>
      <c r="D480" s="41">
        <v>0</v>
      </c>
      <c r="E480" s="42" t="s">
        <v>167</v>
      </c>
      <c r="F480" s="16" t="s">
        <v>167</v>
      </c>
      <c r="G480" s="32">
        <f>G481+G489+G495</f>
        <v>102261020.81</v>
      </c>
      <c r="H480" s="32">
        <f>H481+H489+H495</f>
        <v>102261020.81</v>
      </c>
    </row>
    <row r="481" spans="1:8" ht="11.45" customHeight="1">
      <c r="A481" s="122" t="s">
        <v>236</v>
      </c>
      <c r="B481" s="6">
        <v>906</v>
      </c>
      <c r="C481" s="39">
        <v>1</v>
      </c>
      <c r="D481" s="39">
        <v>0</v>
      </c>
      <c r="E481" s="40" t="s">
        <v>167</v>
      </c>
      <c r="F481" s="6" t="s">
        <v>167</v>
      </c>
      <c r="G481" s="33">
        <v>5048346.62</v>
      </c>
      <c r="H481" s="33">
        <v>5048346.62</v>
      </c>
    </row>
    <row r="482" spans="1:8" ht="12.75" customHeight="1">
      <c r="A482" s="125" t="s">
        <v>296</v>
      </c>
      <c r="B482" s="5">
        <v>906</v>
      </c>
      <c r="C482" s="37">
        <v>1</v>
      </c>
      <c r="D482" s="37">
        <v>13</v>
      </c>
      <c r="E482" s="38" t="s">
        <v>167</v>
      </c>
      <c r="F482" s="5" t="s">
        <v>167</v>
      </c>
      <c r="G482" s="31">
        <v>5048346.62</v>
      </c>
      <c r="H482" s="31">
        <v>5048346.62</v>
      </c>
    </row>
    <row r="483" spans="1:8" ht="21" customHeight="1">
      <c r="A483" s="126" t="s">
        <v>264</v>
      </c>
      <c r="B483" s="5">
        <v>906</v>
      </c>
      <c r="C483" s="37">
        <v>1</v>
      </c>
      <c r="D483" s="37">
        <v>13</v>
      </c>
      <c r="E483" s="38" t="s">
        <v>263</v>
      </c>
      <c r="F483" s="5" t="s">
        <v>167</v>
      </c>
      <c r="G483" s="31">
        <v>5048346.62</v>
      </c>
      <c r="H483" s="31">
        <v>5048346.62</v>
      </c>
    </row>
    <row r="484" spans="1:8" ht="31.15" customHeight="1">
      <c r="A484" s="124" t="s">
        <v>262</v>
      </c>
      <c r="B484" s="5">
        <v>906</v>
      </c>
      <c r="C484" s="37">
        <v>1</v>
      </c>
      <c r="D484" s="37">
        <v>13</v>
      </c>
      <c r="E484" s="38" t="s">
        <v>261</v>
      </c>
      <c r="F484" s="5" t="s">
        <v>167</v>
      </c>
      <c r="G484" s="31">
        <f>G483</f>
        <v>5048346.62</v>
      </c>
      <c r="H484" s="31">
        <f>H483</f>
        <v>5048346.62</v>
      </c>
    </row>
    <row r="485" spans="1:8" ht="41.45" customHeight="1">
      <c r="A485" s="124" t="s">
        <v>295</v>
      </c>
      <c r="B485" s="5">
        <v>906</v>
      </c>
      <c r="C485" s="37">
        <v>1</v>
      </c>
      <c r="D485" s="37">
        <v>13</v>
      </c>
      <c r="E485" s="38" t="s">
        <v>294</v>
      </c>
      <c r="F485" s="5" t="s">
        <v>167</v>
      </c>
      <c r="G485" s="31">
        <f>G484</f>
        <v>5048346.62</v>
      </c>
      <c r="H485" s="31">
        <f>H484</f>
        <v>5048346.62</v>
      </c>
    </row>
    <row r="486" spans="1:8" ht="51.6" customHeight="1">
      <c r="A486" s="123" t="s">
        <v>207</v>
      </c>
      <c r="B486" s="5">
        <v>906</v>
      </c>
      <c r="C486" s="37">
        <v>1</v>
      </c>
      <c r="D486" s="37">
        <v>13</v>
      </c>
      <c r="E486" s="38" t="s">
        <v>294</v>
      </c>
      <c r="F486" s="5">
        <v>100</v>
      </c>
      <c r="G486" s="31">
        <v>4211895.5599999996</v>
      </c>
      <c r="H486" s="31">
        <v>4206895.5599999996</v>
      </c>
    </row>
    <row r="487" spans="1:8" ht="21" customHeight="1">
      <c r="A487" s="123" t="s">
        <v>183</v>
      </c>
      <c r="B487" s="5">
        <v>906</v>
      </c>
      <c r="C487" s="37">
        <v>1</v>
      </c>
      <c r="D487" s="37">
        <v>13</v>
      </c>
      <c r="E487" s="38" t="s">
        <v>294</v>
      </c>
      <c r="F487" s="5">
        <v>200</v>
      </c>
      <c r="G487" s="31">
        <v>827800.06</v>
      </c>
      <c r="H487" s="31">
        <v>827800.06</v>
      </c>
    </row>
    <row r="488" spans="1:8" ht="12.75" customHeight="1">
      <c r="A488" s="123" t="s">
        <v>206</v>
      </c>
      <c r="B488" s="5">
        <v>906</v>
      </c>
      <c r="C488" s="37">
        <v>1</v>
      </c>
      <c r="D488" s="37">
        <v>13</v>
      </c>
      <c r="E488" s="38" t="s">
        <v>294</v>
      </c>
      <c r="F488" s="5">
        <v>800</v>
      </c>
      <c r="G488" s="31">
        <v>13651</v>
      </c>
      <c r="H488" s="31">
        <v>13651</v>
      </c>
    </row>
    <row r="489" spans="1:8" ht="11.45" customHeight="1">
      <c r="A489" s="122" t="s">
        <v>288</v>
      </c>
      <c r="B489" s="6">
        <v>906</v>
      </c>
      <c r="C489" s="39">
        <v>7</v>
      </c>
      <c r="D489" s="39">
        <v>0</v>
      </c>
      <c r="E489" s="40" t="s">
        <v>167</v>
      </c>
      <c r="F489" s="6" t="s">
        <v>167</v>
      </c>
      <c r="G489" s="33">
        <v>28087072.120000001</v>
      </c>
      <c r="H489" s="33">
        <v>28087072.120000001</v>
      </c>
    </row>
    <row r="490" spans="1:8" ht="12.75" customHeight="1">
      <c r="A490" s="125" t="s">
        <v>287</v>
      </c>
      <c r="B490" s="5">
        <v>906</v>
      </c>
      <c r="C490" s="37">
        <v>7</v>
      </c>
      <c r="D490" s="37">
        <v>2</v>
      </c>
      <c r="E490" s="38" t="s">
        <v>167</v>
      </c>
      <c r="F490" s="5" t="s">
        <v>167</v>
      </c>
      <c r="G490" s="31">
        <f t="shared" ref="G490:H493" si="3">G491</f>
        <v>28087072.120000001</v>
      </c>
      <c r="H490" s="31">
        <f t="shared" si="3"/>
        <v>28087072.120000001</v>
      </c>
    </row>
    <row r="491" spans="1:8" ht="21" customHeight="1">
      <c r="A491" s="126" t="s">
        <v>286</v>
      </c>
      <c r="B491" s="5">
        <v>906</v>
      </c>
      <c r="C491" s="37">
        <v>7</v>
      </c>
      <c r="D491" s="37">
        <v>2</v>
      </c>
      <c r="E491" s="38" t="s">
        <v>285</v>
      </c>
      <c r="F491" s="5" t="s">
        <v>167</v>
      </c>
      <c r="G491" s="31">
        <f t="shared" si="3"/>
        <v>28087072.120000001</v>
      </c>
      <c r="H491" s="31">
        <f t="shared" si="3"/>
        <v>28087072.120000001</v>
      </c>
    </row>
    <row r="492" spans="1:8" ht="31.15" customHeight="1">
      <c r="A492" s="124" t="s">
        <v>284</v>
      </c>
      <c r="B492" s="5">
        <v>906</v>
      </c>
      <c r="C492" s="37">
        <v>7</v>
      </c>
      <c r="D492" s="37">
        <v>2</v>
      </c>
      <c r="E492" s="38" t="s">
        <v>283</v>
      </c>
      <c r="F492" s="5" t="s">
        <v>167</v>
      </c>
      <c r="G492" s="31">
        <f t="shared" si="3"/>
        <v>28087072.120000001</v>
      </c>
      <c r="H492" s="31">
        <f t="shared" si="3"/>
        <v>28087072.120000001</v>
      </c>
    </row>
    <row r="493" spans="1:8" ht="41.45" customHeight="1">
      <c r="A493" s="124" t="s">
        <v>282</v>
      </c>
      <c r="B493" s="5">
        <v>906</v>
      </c>
      <c r="C493" s="37">
        <v>7</v>
      </c>
      <c r="D493" s="37">
        <v>2</v>
      </c>
      <c r="E493" s="38" t="s">
        <v>281</v>
      </c>
      <c r="F493" s="5" t="s">
        <v>167</v>
      </c>
      <c r="G493" s="31">
        <f t="shared" si="3"/>
        <v>28087072.120000001</v>
      </c>
      <c r="H493" s="31">
        <f t="shared" si="3"/>
        <v>28087072.120000001</v>
      </c>
    </row>
    <row r="494" spans="1:8" ht="21" customHeight="1">
      <c r="A494" s="123" t="s">
        <v>166</v>
      </c>
      <c r="B494" s="5">
        <v>906</v>
      </c>
      <c r="C494" s="37">
        <v>7</v>
      </c>
      <c r="D494" s="37">
        <v>2</v>
      </c>
      <c r="E494" s="38" t="s">
        <v>281</v>
      </c>
      <c r="F494" s="5">
        <v>600</v>
      </c>
      <c r="G494" s="31">
        <v>28087072.120000001</v>
      </c>
      <c r="H494" s="31">
        <v>28087072.120000001</v>
      </c>
    </row>
    <row r="495" spans="1:8" ht="15" customHeight="1">
      <c r="A495" s="122" t="s">
        <v>280</v>
      </c>
      <c r="B495" s="6">
        <v>906</v>
      </c>
      <c r="C495" s="39">
        <v>8</v>
      </c>
      <c r="D495" s="39">
        <v>0</v>
      </c>
      <c r="E495" s="40" t="s">
        <v>167</v>
      </c>
      <c r="F495" s="6" t="s">
        <v>167</v>
      </c>
      <c r="G495" s="33">
        <v>69125602.069999993</v>
      </c>
      <c r="H495" s="33">
        <v>69125602.069999993</v>
      </c>
    </row>
    <row r="496" spans="1:8" ht="12.75" customHeight="1">
      <c r="A496" s="125" t="s">
        <v>279</v>
      </c>
      <c r="B496" s="5">
        <v>906</v>
      </c>
      <c r="C496" s="37">
        <v>8</v>
      </c>
      <c r="D496" s="37">
        <v>1</v>
      </c>
      <c r="E496" s="38" t="s">
        <v>167</v>
      </c>
      <c r="F496" s="5" t="s">
        <v>167</v>
      </c>
      <c r="G496" s="31">
        <v>57142296.119999997</v>
      </c>
      <c r="H496" s="31">
        <v>57142296.119999997</v>
      </c>
    </row>
    <row r="497" spans="1:8" ht="21" customHeight="1">
      <c r="A497" s="126" t="s">
        <v>264</v>
      </c>
      <c r="B497" s="5">
        <v>906</v>
      </c>
      <c r="C497" s="37">
        <v>8</v>
      </c>
      <c r="D497" s="37">
        <v>1</v>
      </c>
      <c r="E497" s="38" t="s">
        <v>263</v>
      </c>
      <c r="F497" s="5" t="s">
        <v>167</v>
      </c>
      <c r="G497" s="31">
        <v>57142296.119999997</v>
      </c>
      <c r="H497" s="31">
        <v>57142296.119999997</v>
      </c>
    </row>
    <row r="498" spans="1:8" ht="31.15" customHeight="1">
      <c r="A498" s="124" t="s">
        <v>262</v>
      </c>
      <c r="B498" s="5">
        <v>906</v>
      </c>
      <c r="C498" s="37">
        <v>8</v>
      </c>
      <c r="D498" s="37">
        <v>1</v>
      </c>
      <c r="E498" s="38" t="s">
        <v>261</v>
      </c>
      <c r="F498" s="5" t="s">
        <v>167</v>
      </c>
      <c r="G498" s="31">
        <v>57142296.119999997</v>
      </c>
      <c r="H498" s="31">
        <v>57142296.119999997</v>
      </c>
    </row>
    <row r="499" spans="1:8" ht="21" customHeight="1">
      <c r="A499" s="124" t="s">
        <v>277</v>
      </c>
      <c r="B499" s="5">
        <v>906</v>
      </c>
      <c r="C499" s="37">
        <v>8</v>
      </c>
      <c r="D499" s="37">
        <v>1</v>
      </c>
      <c r="E499" s="38" t="s">
        <v>274</v>
      </c>
      <c r="F499" s="5" t="s">
        <v>167</v>
      </c>
      <c r="G499" s="31">
        <v>16321354</v>
      </c>
      <c r="H499" s="31">
        <v>16321354</v>
      </c>
    </row>
    <row r="500" spans="1:8" ht="21" customHeight="1">
      <c r="A500" s="123" t="s">
        <v>166</v>
      </c>
      <c r="B500" s="5">
        <v>906</v>
      </c>
      <c r="C500" s="37">
        <v>8</v>
      </c>
      <c r="D500" s="37">
        <v>1</v>
      </c>
      <c r="E500" s="38" t="s">
        <v>274</v>
      </c>
      <c r="F500" s="5">
        <v>600</v>
      </c>
      <c r="G500" s="31">
        <v>16321354</v>
      </c>
      <c r="H500" s="31">
        <v>16321354</v>
      </c>
    </row>
    <row r="501" spans="1:8" ht="21" customHeight="1">
      <c r="A501" s="124" t="s">
        <v>273</v>
      </c>
      <c r="B501" s="5">
        <v>906</v>
      </c>
      <c r="C501" s="37">
        <v>8</v>
      </c>
      <c r="D501" s="37">
        <v>1</v>
      </c>
      <c r="E501" s="38" t="s">
        <v>272</v>
      </c>
      <c r="F501" s="5" t="s">
        <v>167</v>
      </c>
      <c r="G501" s="31">
        <v>3227851</v>
      </c>
      <c r="H501" s="31">
        <v>3227851</v>
      </c>
    </row>
    <row r="502" spans="1:8" ht="21" customHeight="1">
      <c r="A502" s="123" t="s">
        <v>166</v>
      </c>
      <c r="B502" s="5">
        <v>906</v>
      </c>
      <c r="C502" s="37">
        <v>8</v>
      </c>
      <c r="D502" s="37">
        <v>1</v>
      </c>
      <c r="E502" s="38" t="s">
        <v>272</v>
      </c>
      <c r="F502" s="5">
        <v>600</v>
      </c>
      <c r="G502" s="31">
        <v>3227851</v>
      </c>
      <c r="H502" s="31">
        <v>3227851</v>
      </c>
    </row>
    <row r="503" spans="1:8" ht="16.149999999999999" customHeight="1">
      <c r="A503" s="124" t="s">
        <v>271</v>
      </c>
      <c r="B503" s="5">
        <v>906</v>
      </c>
      <c r="C503" s="37">
        <v>8</v>
      </c>
      <c r="D503" s="37">
        <v>1</v>
      </c>
      <c r="E503" s="38" t="s">
        <v>270</v>
      </c>
      <c r="F503" s="5" t="s">
        <v>167</v>
      </c>
      <c r="G503" s="31">
        <v>8924516</v>
      </c>
      <c r="H503" s="31">
        <v>8924516</v>
      </c>
    </row>
    <row r="504" spans="1:8" ht="21" customHeight="1">
      <c r="A504" s="123" t="s">
        <v>166</v>
      </c>
      <c r="B504" s="5">
        <v>906</v>
      </c>
      <c r="C504" s="37">
        <v>8</v>
      </c>
      <c r="D504" s="37">
        <v>1</v>
      </c>
      <c r="E504" s="38" t="s">
        <v>270</v>
      </c>
      <c r="F504" s="5">
        <v>600</v>
      </c>
      <c r="G504" s="31">
        <v>8924516</v>
      </c>
      <c r="H504" s="31">
        <v>8924516</v>
      </c>
    </row>
    <row r="505" spans="1:8" ht="21" customHeight="1">
      <c r="A505" s="124" t="s">
        <v>269</v>
      </c>
      <c r="B505" s="5">
        <v>906</v>
      </c>
      <c r="C505" s="37">
        <v>8</v>
      </c>
      <c r="D505" s="37">
        <v>1</v>
      </c>
      <c r="E505" s="38" t="s">
        <v>268</v>
      </c>
      <c r="F505" s="5" t="s">
        <v>167</v>
      </c>
      <c r="G505" s="31">
        <v>28656975</v>
      </c>
      <c r="H505" s="31">
        <v>28656975</v>
      </c>
    </row>
    <row r="506" spans="1:8" ht="21" customHeight="1">
      <c r="A506" s="123" t="s">
        <v>166</v>
      </c>
      <c r="B506" s="5">
        <v>906</v>
      </c>
      <c r="C506" s="37">
        <v>8</v>
      </c>
      <c r="D506" s="37">
        <v>1</v>
      </c>
      <c r="E506" s="38" t="s">
        <v>268</v>
      </c>
      <c r="F506" s="5">
        <v>600</v>
      </c>
      <c r="G506" s="31">
        <v>28656975</v>
      </c>
      <c r="H506" s="31">
        <v>28656975</v>
      </c>
    </row>
    <row r="507" spans="1:8" ht="41.45" customHeight="1">
      <c r="A507" s="124" t="s">
        <v>267</v>
      </c>
      <c r="B507" s="5">
        <v>906</v>
      </c>
      <c r="C507" s="37">
        <v>8</v>
      </c>
      <c r="D507" s="37">
        <v>1</v>
      </c>
      <c r="E507" s="38" t="s">
        <v>266</v>
      </c>
      <c r="F507" s="5" t="s">
        <v>167</v>
      </c>
      <c r="G507" s="31">
        <v>23200</v>
      </c>
      <c r="H507" s="31">
        <v>23200</v>
      </c>
    </row>
    <row r="508" spans="1:8" ht="21" customHeight="1">
      <c r="A508" s="123" t="s">
        <v>166</v>
      </c>
      <c r="B508" s="5">
        <v>906</v>
      </c>
      <c r="C508" s="37">
        <v>8</v>
      </c>
      <c r="D508" s="37">
        <v>1</v>
      </c>
      <c r="E508" s="38" t="s">
        <v>266</v>
      </c>
      <c r="F508" s="5">
        <v>600</v>
      </c>
      <c r="G508" s="31">
        <v>23200</v>
      </c>
      <c r="H508" s="31">
        <v>23200</v>
      </c>
    </row>
    <row r="509" spans="1:8" ht="11.25" customHeight="1">
      <c r="A509" s="125" t="s">
        <v>265</v>
      </c>
      <c r="B509" s="5">
        <v>906</v>
      </c>
      <c r="C509" s="37">
        <v>8</v>
      </c>
      <c r="D509" s="37">
        <v>4</v>
      </c>
      <c r="E509" s="38" t="s">
        <v>167</v>
      </c>
      <c r="F509" s="5" t="s">
        <v>167</v>
      </c>
      <c r="G509" s="31">
        <v>11971705.949999999</v>
      </c>
      <c r="H509" s="31">
        <v>11971705.949999999</v>
      </c>
    </row>
    <row r="510" spans="1:8" ht="21" customHeight="1">
      <c r="A510" s="126" t="s">
        <v>264</v>
      </c>
      <c r="B510" s="5">
        <v>906</v>
      </c>
      <c r="C510" s="37">
        <v>8</v>
      </c>
      <c r="D510" s="37">
        <v>4</v>
      </c>
      <c r="E510" s="38" t="s">
        <v>263</v>
      </c>
      <c r="F510" s="5" t="s">
        <v>167</v>
      </c>
      <c r="G510" s="31">
        <f>G511</f>
        <v>11971705.949999999</v>
      </c>
      <c r="H510" s="31">
        <f>H511</f>
        <v>11971705.949999999</v>
      </c>
    </row>
    <row r="511" spans="1:8" ht="31.15" customHeight="1">
      <c r="A511" s="124" t="s">
        <v>262</v>
      </c>
      <c r="B511" s="5">
        <v>906</v>
      </c>
      <c r="C511" s="37">
        <v>8</v>
      </c>
      <c r="D511" s="37">
        <v>4</v>
      </c>
      <c r="E511" s="38" t="s">
        <v>261</v>
      </c>
      <c r="F511" s="5" t="s">
        <v>167</v>
      </c>
      <c r="G511" s="31">
        <v>11971705.949999999</v>
      </c>
      <c r="H511" s="31">
        <v>11971705.949999999</v>
      </c>
    </row>
    <row r="512" spans="1:8" ht="31.15" customHeight="1">
      <c r="A512" s="124" t="s">
        <v>260</v>
      </c>
      <c r="B512" s="5">
        <v>906</v>
      </c>
      <c r="C512" s="37">
        <v>8</v>
      </c>
      <c r="D512" s="37">
        <v>4</v>
      </c>
      <c r="E512" s="38" t="s">
        <v>259</v>
      </c>
      <c r="F512" s="5" t="s">
        <v>167</v>
      </c>
      <c r="G512" s="31">
        <v>100000</v>
      </c>
      <c r="H512" s="31">
        <v>144800</v>
      </c>
    </row>
    <row r="513" spans="1:8" ht="21" customHeight="1">
      <c r="A513" s="123" t="s">
        <v>166</v>
      </c>
      <c r="B513" s="5">
        <v>906</v>
      </c>
      <c r="C513" s="37">
        <v>8</v>
      </c>
      <c r="D513" s="37">
        <v>4</v>
      </c>
      <c r="E513" s="38" t="s">
        <v>259</v>
      </c>
      <c r="F513" s="5">
        <v>600</v>
      </c>
      <c r="G513" s="31">
        <v>100000</v>
      </c>
      <c r="H513" s="31">
        <v>144800</v>
      </c>
    </row>
    <row r="514" spans="1:8" ht="21" customHeight="1">
      <c r="A514" s="124" t="s">
        <v>258</v>
      </c>
      <c r="B514" s="5">
        <v>906</v>
      </c>
      <c r="C514" s="37">
        <v>8</v>
      </c>
      <c r="D514" s="37">
        <v>4</v>
      </c>
      <c r="E514" s="38" t="s">
        <v>257</v>
      </c>
      <c r="F514" s="5" t="s">
        <v>167</v>
      </c>
      <c r="G514" s="31">
        <v>150000</v>
      </c>
      <c r="H514" s="31">
        <v>250000</v>
      </c>
    </row>
    <row r="515" spans="1:8" ht="21" customHeight="1">
      <c r="A515" s="123" t="s">
        <v>166</v>
      </c>
      <c r="B515" s="5">
        <v>906</v>
      </c>
      <c r="C515" s="37">
        <v>8</v>
      </c>
      <c r="D515" s="37">
        <v>4</v>
      </c>
      <c r="E515" s="38" t="s">
        <v>257</v>
      </c>
      <c r="F515" s="5">
        <v>600</v>
      </c>
      <c r="G515" s="31">
        <v>150000</v>
      </c>
      <c r="H515" s="31">
        <v>250000</v>
      </c>
    </row>
    <row r="516" spans="1:8" ht="21" customHeight="1">
      <c r="A516" s="124" t="s">
        <v>256</v>
      </c>
      <c r="B516" s="5">
        <v>906</v>
      </c>
      <c r="C516" s="37">
        <v>8</v>
      </c>
      <c r="D516" s="37">
        <v>4</v>
      </c>
      <c r="E516" s="38" t="s">
        <v>255</v>
      </c>
      <c r="F516" s="5" t="s">
        <v>167</v>
      </c>
      <c r="G516" s="31">
        <v>11038651</v>
      </c>
      <c r="H516" s="31">
        <v>11038651</v>
      </c>
    </row>
    <row r="517" spans="1:8" ht="51.6" customHeight="1">
      <c r="A517" s="123" t="s">
        <v>207</v>
      </c>
      <c r="B517" s="5">
        <v>906</v>
      </c>
      <c r="C517" s="37">
        <v>8</v>
      </c>
      <c r="D517" s="37">
        <v>4</v>
      </c>
      <c r="E517" s="38" t="s">
        <v>255</v>
      </c>
      <c r="F517" s="5">
        <v>100</v>
      </c>
      <c r="G517" s="31">
        <v>9955438</v>
      </c>
      <c r="H517" s="31">
        <v>9955438</v>
      </c>
    </row>
    <row r="518" spans="1:8" ht="21" customHeight="1">
      <c r="A518" s="123" t="s">
        <v>183</v>
      </c>
      <c r="B518" s="5">
        <v>906</v>
      </c>
      <c r="C518" s="37">
        <v>8</v>
      </c>
      <c r="D518" s="37">
        <v>4</v>
      </c>
      <c r="E518" s="38" t="s">
        <v>255</v>
      </c>
      <c r="F518" s="5">
        <v>200</v>
      </c>
      <c r="G518" s="31">
        <v>1080273</v>
      </c>
      <c r="H518" s="31">
        <v>1080273</v>
      </c>
    </row>
    <row r="519" spans="1:8" ht="11.25" customHeight="1">
      <c r="A519" s="123" t="s">
        <v>206</v>
      </c>
      <c r="B519" s="5">
        <v>906</v>
      </c>
      <c r="C519" s="37">
        <v>8</v>
      </c>
      <c r="D519" s="37">
        <v>4</v>
      </c>
      <c r="E519" s="38" t="s">
        <v>255</v>
      </c>
      <c r="F519" s="5">
        <v>800</v>
      </c>
      <c r="G519" s="31">
        <v>2940</v>
      </c>
      <c r="H519" s="31">
        <v>2940</v>
      </c>
    </row>
    <row r="520" spans="1:8" ht="41.45" customHeight="1">
      <c r="A520" s="124" t="s">
        <v>254</v>
      </c>
      <c r="B520" s="5">
        <v>906</v>
      </c>
      <c r="C520" s="37">
        <v>8</v>
      </c>
      <c r="D520" s="37">
        <v>4</v>
      </c>
      <c r="E520" s="38" t="s">
        <v>253</v>
      </c>
      <c r="F520" s="5" t="s">
        <v>167</v>
      </c>
      <c r="G520" s="31">
        <v>683055</v>
      </c>
      <c r="H520" s="31">
        <v>538255</v>
      </c>
    </row>
    <row r="521" spans="1:8" ht="21" customHeight="1">
      <c r="A521" s="123" t="s">
        <v>166</v>
      </c>
      <c r="B521" s="5">
        <v>906</v>
      </c>
      <c r="C521" s="37">
        <v>8</v>
      </c>
      <c r="D521" s="37">
        <v>4</v>
      </c>
      <c r="E521" s="38" t="s">
        <v>253</v>
      </c>
      <c r="F521" s="5">
        <v>600</v>
      </c>
      <c r="G521" s="31">
        <v>683055</v>
      </c>
      <c r="H521" s="31">
        <v>538255</v>
      </c>
    </row>
    <row r="522" spans="1:8" ht="22.15" customHeight="1">
      <c r="A522" s="121" t="s">
        <v>250</v>
      </c>
      <c r="B522" s="16">
        <v>908</v>
      </c>
      <c r="C522" s="41">
        <v>0</v>
      </c>
      <c r="D522" s="41">
        <v>0</v>
      </c>
      <c r="E522" s="42" t="s">
        <v>167</v>
      </c>
      <c r="F522" s="16" t="s">
        <v>167</v>
      </c>
      <c r="G522" s="32">
        <f>G523+G529</f>
        <v>12602361.07</v>
      </c>
      <c r="H522" s="32">
        <f>H523+H529</f>
        <v>12602361.07</v>
      </c>
    </row>
    <row r="523" spans="1:8" ht="12.75" customHeight="1">
      <c r="A523" s="122" t="s">
        <v>236</v>
      </c>
      <c r="B523" s="6">
        <v>908</v>
      </c>
      <c r="C523" s="39">
        <v>1</v>
      </c>
      <c r="D523" s="39">
        <v>0</v>
      </c>
      <c r="E523" s="40" t="s">
        <v>167</v>
      </c>
      <c r="F523" s="6" t="s">
        <v>167</v>
      </c>
      <c r="G523" s="33">
        <f t="shared" ref="G523:H527" si="4">G524</f>
        <v>10131361.07</v>
      </c>
      <c r="H523" s="33">
        <f t="shared" si="4"/>
        <v>10131361.07</v>
      </c>
    </row>
    <row r="524" spans="1:8" ht="31.15" customHeight="1">
      <c r="A524" s="125" t="s">
        <v>249</v>
      </c>
      <c r="B524" s="5">
        <v>908</v>
      </c>
      <c r="C524" s="37">
        <v>1</v>
      </c>
      <c r="D524" s="37">
        <v>6</v>
      </c>
      <c r="E524" s="38" t="s">
        <v>167</v>
      </c>
      <c r="F524" s="5" t="s">
        <v>167</v>
      </c>
      <c r="G524" s="31">
        <f t="shared" si="4"/>
        <v>10131361.07</v>
      </c>
      <c r="H524" s="31">
        <f t="shared" si="4"/>
        <v>10131361.07</v>
      </c>
    </row>
    <row r="525" spans="1:8" ht="21" customHeight="1">
      <c r="A525" s="126" t="s">
        <v>244</v>
      </c>
      <c r="B525" s="5">
        <v>908</v>
      </c>
      <c r="C525" s="37">
        <v>1</v>
      </c>
      <c r="D525" s="37">
        <v>6</v>
      </c>
      <c r="E525" s="38" t="s">
        <v>243</v>
      </c>
      <c r="F525" s="5" t="s">
        <v>167</v>
      </c>
      <c r="G525" s="31">
        <f t="shared" si="4"/>
        <v>10131361.07</v>
      </c>
      <c r="H525" s="31">
        <f t="shared" si="4"/>
        <v>10131361.07</v>
      </c>
    </row>
    <row r="526" spans="1:8" ht="21" customHeight="1">
      <c r="A526" s="124" t="s">
        <v>242</v>
      </c>
      <c r="B526" s="5">
        <v>908</v>
      </c>
      <c r="C526" s="37">
        <v>1</v>
      </c>
      <c r="D526" s="37">
        <v>6</v>
      </c>
      <c r="E526" s="38" t="s">
        <v>241</v>
      </c>
      <c r="F526" s="5" t="s">
        <v>167</v>
      </c>
      <c r="G526" s="31">
        <f t="shared" si="4"/>
        <v>10131361.07</v>
      </c>
      <c r="H526" s="31">
        <f t="shared" si="4"/>
        <v>10131361.07</v>
      </c>
    </row>
    <row r="527" spans="1:8" ht="31.15" customHeight="1">
      <c r="A527" s="124" t="s">
        <v>248</v>
      </c>
      <c r="B527" s="5">
        <v>908</v>
      </c>
      <c r="C527" s="37">
        <v>1</v>
      </c>
      <c r="D527" s="37">
        <v>6</v>
      </c>
      <c r="E527" s="38" t="s">
        <v>247</v>
      </c>
      <c r="F527" s="5" t="s">
        <v>167</v>
      </c>
      <c r="G527" s="31">
        <f t="shared" si="4"/>
        <v>10131361.07</v>
      </c>
      <c r="H527" s="31">
        <f t="shared" si="4"/>
        <v>10131361.07</v>
      </c>
    </row>
    <row r="528" spans="1:8" ht="51.6" customHeight="1">
      <c r="A528" s="123" t="s">
        <v>207</v>
      </c>
      <c r="B528" s="5">
        <v>908</v>
      </c>
      <c r="C528" s="37">
        <v>1</v>
      </c>
      <c r="D528" s="37">
        <v>6</v>
      </c>
      <c r="E528" s="38" t="s">
        <v>247</v>
      </c>
      <c r="F528" s="5">
        <v>100</v>
      </c>
      <c r="G528" s="31">
        <v>10131361.07</v>
      </c>
      <c r="H528" s="31">
        <v>10131361.07</v>
      </c>
    </row>
    <row r="529" spans="1:8" ht="22.15" customHeight="1">
      <c r="A529" s="122" t="s">
        <v>246</v>
      </c>
      <c r="B529" s="6">
        <v>908</v>
      </c>
      <c r="C529" s="39">
        <v>13</v>
      </c>
      <c r="D529" s="39">
        <v>0</v>
      </c>
      <c r="E529" s="40" t="s">
        <v>167</v>
      </c>
      <c r="F529" s="6" t="s">
        <v>167</v>
      </c>
      <c r="G529" s="33">
        <v>2471000</v>
      </c>
      <c r="H529" s="33">
        <v>2471000</v>
      </c>
    </row>
    <row r="530" spans="1:8" ht="21" customHeight="1">
      <c r="A530" s="125" t="s">
        <v>245</v>
      </c>
      <c r="B530" s="5">
        <v>908</v>
      </c>
      <c r="C530" s="37">
        <v>13</v>
      </c>
      <c r="D530" s="37">
        <v>1</v>
      </c>
      <c r="E530" s="38" t="s">
        <v>167</v>
      </c>
      <c r="F530" s="5" t="s">
        <v>167</v>
      </c>
      <c r="G530" s="31">
        <v>2471000</v>
      </c>
      <c r="H530" s="31">
        <v>2471000</v>
      </c>
    </row>
    <row r="531" spans="1:8" ht="21" customHeight="1">
      <c r="A531" s="126" t="s">
        <v>244</v>
      </c>
      <c r="B531" s="5">
        <v>908</v>
      </c>
      <c r="C531" s="37">
        <v>13</v>
      </c>
      <c r="D531" s="37">
        <v>1</v>
      </c>
      <c r="E531" s="38" t="s">
        <v>243</v>
      </c>
      <c r="F531" s="5" t="s">
        <v>167</v>
      </c>
      <c r="G531" s="31">
        <v>2471000</v>
      </c>
      <c r="H531" s="31">
        <v>2471000</v>
      </c>
    </row>
    <row r="532" spans="1:8" ht="21" customHeight="1">
      <c r="A532" s="124" t="s">
        <v>242</v>
      </c>
      <c r="B532" s="5">
        <v>908</v>
      </c>
      <c r="C532" s="37">
        <v>13</v>
      </c>
      <c r="D532" s="37">
        <v>1</v>
      </c>
      <c r="E532" s="38" t="s">
        <v>241</v>
      </c>
      <c r="F532" s="5" t="s">
        <v>167</v>
      </c>
      <c r="G532" s="31">
        <v>2471000</v>
      </c>
      <c r="H532" s="31">
        <v>2471000</v>
      </c>
    </row>
    <row r="533" spans="1:8" ht="21" customHeight="1">
      <c r="A533" s="124" t="s">
        <v>240</v>
      </c>
      <c r="B533" s="5">
        <v>908</v>
      </c>
      <c r="C533" s="37">
        <v>13</v>
      </c>
      <c r="D533" s="37">
        <v>1</v>
      </c>
      <c r="E533" s="38" t="s">
        <v>238</v>
      </c>
      <c r="F533" s="5" t="s">
        <v>167</v>
      </c>
      <c r="G533" s="31">
        <v>2471000</v>
      </c>
      <c r="H533" s="31">
        <v>2471000</v>
      </c>
    </row>
    <row r="534" spans="1:8" ht="21" customHeight="1">
      <c r="A534" s="123" t="s">
        <v>239</v>
      </c>
      <c r="B534" s="5">
        <v>908</v>
      </c>
      <c r="C534" s="37">
        <v>13</v>
      </c>
      <c r="D534" s="37">
        <v>1</v>
      </c>
      <c r="E534" s="38" t="s">
        <v>238</v>
      </c>
      <c r="F534" s="5">
        <v>700</v>
      </c>
      <c r="G534" s="31">
        <v>2471000</v>
      </c>
      <c r="H534" s="31">
        <v>2471000</v>
      </c>
    </row>
    <row r="535" spans="1:8" ht="22.15" customHeight="1">
      <c r="A535" s="121" t="s">
        <v>237</v>
      </c>
      <c r="B535" s="16">
        <v>909</v>
      </c>
      <c r="C535" s="41">
        <v>0</v>
      </c>
      <c r="D535" s="41">
        <v>0</v>
      </c>
      <c r="E535" s="42" t="s">
        <v>167</v>
      </c>
      <c r="F535" s="16" t="s">
        <v>167</v>
      </c>
      <c r="G535" s="32">
        <f>G536+G550</f>
        <v>17525664.300000001</v>
      </c>
      <c r="H535" s="32">
        <f>H536+H550</f>
        <v>17525664.300000001</v>
      </c>
    </row>
    <row r="536" spans="1:8" ht="22.15" customHeight="1">
      <c r="A536" s="122" t="s">
        <v>229</v>
      </c>
      <c r="B536" s="6">
        <v>909</v>
      </c>
      <c r="C536" s="39">
        <v>3</v>
      </c>
      <c r="D536" s="39">
        <v>0</v>
      </c>
      <c r="E536" s="40" t="s">
        <v>167</v>
      </c>
      <c r="F536" s="6" t="s">
        <v>167</v>
      </c>
      <c r="G536" s="33">
        <f>G537</f>
        <v>8321764.2300000004</v>
      </c>
      <c r="H536" s="33">
        <f>H537</f>
        <v>8321764.2300000004</v>
      </c>
    </row>
    <row r="537" spans="1:8" ht="31.15" customHeight="1">
      <c r="A537" s="125" t="s">
        <v>228</v>
      </c>
      <c r="B537" s="5">
        <v>909</v>
      </c>
      <c r="C537" s="37">
        <v>3</v>
      </c>
      <c r="D537" s="37">
        <v>9</v>
      </c>
      <c r="E537" s="38" t="s">
        <v>167</v>
      </c>
      <c r="F537" s="5" t="s">
        <v>167</v>
      </c>
      <c r="G537" s="31">
        <f>G538</f>
        <v>8321764.2300000004</v>
      </c>
      <c r="H537" s="31">
        <f>H538</f>
        <v>8321764.2300000004</v>
      </c>
    </row>
    <row r="538" spans="1:8" ht="51.6" customHeight="1">
      <c r="A538" s="126" t="s">
        <v>227</v>
      </c>
      <c r="B538" s="5">
        <v>909</v>
      </c>
      <c r="C538" s="37">
        <v>3</v>
      </c>
      <c r="D538" s="37">
        <v>9</v>
      </c>
      <c r="E538" s="38" t="s">
        <v>226</v>
      </c>
      <c r="F538" s="5" t="s">
        <v>167</v>
      </c>
      <c r="G538" s="31">
        <f>G539+G544+G547</f>
        <v>8321764.2300000004</v>
      </c>
      <c r="H538" s="31">
        <f>H539+H544+H547</f>
        <v>8321764.2300000004</v>
      </c>
    </row>
    <row r="539" spans="1:8" ht="61.9" customHeight="1">
      <c r="A539" s="124" t="s">
        <v>225</v>
      </c>
      <c r="B539" s="5">
        <v>909</v>
      </c>
      <c r="C539" s="37">
        <v>3</v>
      </c>
      <c r="D539" s="37">
        <v>9</v>
      </c>
      <c r="E539" s="38" t="s">
        <v>224</v>
      </c>
      <c r="F539" s="5" t="s">
        <v>167</v>
      </c>
      <c r="G539" s="31">
        <f>G540</f>
        <v>7196644.2300000004</v>
      </c>
      <c r="H539" s="31">
        <f>H540</f>
        <v>7196644.2300000004</v>
      </c>
    </row>
    <row r="540" spans="1:8" ht="66" customHeight="1">
      <c r="A540" s="124" t="s">
        <v>223</v>
      </c>
      <c r="B540" s="5">
        <v>909</v>
      </c>
      <c r="C540" s="37">
        <v>3</v>
      </c>
      <c r="D540" s="37">
        <v>9</v>
      </c>
      <c r="E540" s="38" t="s">
        <v>222</v>
      </c>
      <c r="F540" s="5" t="s">
        <v>167</v>
      </c>
      <c r="G540" s="31">
        <f>G541+G542+G543</f>
        <v>7196644.2300000004</v>
      </c>
      <c r="H540" s="31">
        <f>H541+H542+H543</f>
        <v>7196644.2300000004</v>
      </c>
    </row>
    <row r="541" spans="1:8" ht="66" customHeight="1">
      <c r="A541" s="123" t="s">
        <v>207</v>
      </c>
      <c r="B541" s="5">
        <v>909</v>
      </c>
      <c r="C541" s="37">
        <v>3</v>
      </c>
      <c r="D541" s="37">
        <v>9</v>
      </c>
      <c r="E541" s="38" t="s">
        <v>222</v>
      </c>
      <c r="F541" s="5">
        <v>100</v>
      </c>
      <c r="G541" s="31">
        <v>6139369.7000000002</v>
      </c>
      <c r="H541" s="31">
        <v>6139369.7000000002</v>
      </c>
    </row>
    <row r="542" spans="1:8" ht="21" customHeight="1">
      <c r="A542" s="123" t="s">
        <v>183</v>
      </c>
      <c r="B542" s="5">
        <v>909</v>
      </c>
      <c r="C542" s="37">
        <v>3</v>
      </c>
      <c r="D542" s="37">
        <v>9</v>
      </c>
      <c r="E542" s="38" t="s">
        <v>222</v>
      </c>
      <c r="F542" s="5">
        <v>200</v>
      </c>
      <c r="G542" s="31">
        <v>1054286.53</v>
      </c>
      <c r="H542" s="31">
        <v>1055990.53</v>
      </c>
    </row>
    <row r="543" spans="1:8" ht="12.75" customHeight="1">
      <c r="A543" s="123" t="s">
        <v>206</v>
      </c>
      <c r="B543" s="5">
        <v>909</v>
      </c>
      <c r="C543" s="37">
        <v>3</v>
      </c>
      <c r="D543" s="37">
        <v>9</v>
      </c>
      <c r="E543" s="38" t="s">
        <v>222</v>
      </c>
      <c r="F543" s="5">
        <v>800</v>
      </c>
      <c r="G543" s="31">
        <v>2988</v>
      </c>
      <c r="H543" s="31">
        <v>1284</v>
      </c>
    </row>
    <row r="544" spans="1:8" ht="51.6" customHeight="1">
      <c r="A544" s="124" t="s">
        <v>221</v>
      </c>
      <c r="B544" s="5">
        <v>909</v>
      </c>
      <c r="C544" s="37">
        <v>3</v>
      </c>
      <c r="D544" s="37">
        <v>9</v>
      </c>
      <c r="E544" s="38" t="s">
        <v>220</v>
      </c>
      <c r="F544" s="5" t="s">
        <v>167</v>
      </c>
      <c r="G544" s="31">
        <v>33120</v>
      </c>
      <c r="H544" s="31">
        <v>33120</v>
      </c>
    </row>
    <row r="545" spans="1:8" ht="12.75" customHeight="1">
      <c r="A545" s="124" t="s">
        <v>217</v>
      </c>
      <c r="B545" s="5">
        <v>909</v>
      </c>
      <c r="C545" s="37">
        <v>3</v>
      </c>
      <c r="D545" s="37">
        <v>9</v>
      </c>
      <c r="E545" s="38" t="s">
        <v>216</v>
      </c>
      <c r="F545" s="5" t="s">
        <v>167</v>
      </c>
      <c r="G545" s="31">
        <v>33120</v>
      </c>
      <c r="H545" s="31">
        <v>33120</v>
      </c>
    </row>
    <row r="546" spans="1:8" ht="21" customHeight="1">
      <c r="A546" s="123" t="s">
        <v>183</v>
      </c>
      <c r="B546" s="5">
        <v>909</v>
      </c>
      <c r="C546" s="37">
        <v>3</v>
      </c>
      <c r="D546" s="37">
        <v>9</v>
      </c>
      <c r="E546" s="38" t="s">
        <v>216</v>
      </c>
      <c r="F546" s="5">
        <v>200</v>
      </c>
      <c r="G546" s="31">
        <v>33120</v>
      </c>
      <c r="H546" s="31">
        <v>33120</v>
      </c>
    </row>
    <row r="547" spans="1:8" ht="82.15" customHeight="1">
      <c r="A547" s="124" t="s">
        <v>215</v>
      </c>
      <c r="B547" s="5">
        <v>909</v>
      </c>
      <c r="C547" s="37">
        <v>3</v>
      </c>
      <c r="D547" s="37">
        <v>9</v>
      </c>
      <c r="E547" s="38" t="s">
        <v>214</v>
      </c>
      <c r="F547" s="5" t="s">
        <v>167</v>
      </c>
      <c r="G547" s="31">
        <v>1092000</v>
      </c>
      <c r="H547" s="31">
        <v>1092000</v>
      </c>
    </row>
    <row r="548" spans="1:8" ht="92.45" customHeight="1">
      <c r="A548" s="124" t="s">
        <v>213</v>
      </c>
      <c r="B548" s="5">
        <v>909</v>
      </c>
      <c r="C548" s="37">
        <v>3</v>
      </c>
      <c r="D548" s="37">
        <v>9</v>
      </c>
      <c r="E548" s="38" t="s">
        <v>212</v>
      </c>
      <c r="F548" s="5" t="s">
        <v>167</v>
      </c>
      <c r="G548" s="31">
        <v>1092000</v>
      </c>
      <c r="H548" s="31">
        <v>1092000</v>
      </c>
    </row>
    <row r="549" spans="1:8" ht="21" customHeight="1">
      <c r="A549" s="123" t="s">
        <v>183</v>
      </c>
      <c r="B549" s="5">
        <v>909</v>
      </c>
      <c r="C549" s="37">
        <v>3</v>
      </c>
      <c r="D549" s="37">
        <v>9</v>
      </c>
      <c r="E549" s="38" t="s">
        <v>212</v>
      </c>
      <c r="F549" s="5">
        <v>200</v>
      </c>
      <c r="G549" s="31">
        <v>1092000</v>
      </c>
      <c r="H549" s="31">
        <v>1092000</v>
      </c>
    </row>
    <row r="550" spans="1:8" ht="11.45" customHeight="1">
      <c r="A550" s="122" t="s">
        <v>211</v>
      </c>
      <c r="B550" s="6">
        <v>909</v>
      </c>
      <c r="C550" s="39">
        <v>4</v>
      </c>
      <c r="D550" s="39">
        <v>0</v>
      </c>
      <c r="E550" s="40" t="s">
        <v>167</v>
      </c>
      <c r="F550" s="6" t="s">
        <v>167</v>
      </c>
      <c r="G550" s="34">
        <f t="shared" ref="G550:H553" si="5">G551</f>
        <v>9203900.0700000003</v>
      </c>
      <c r="H550" s="34">
        <f t="shared" si="5"/>
        <v>9203900.0700000003</v>
      </c>
    </row>
    <row r="551" spans="1:8" ht="12.75" customHeight="1">
      <c r="A551" s="125" t="s">
        <v>210</v>
      </c>
      <c r="B551" s="5">
        <v>909</v>
      </c>
      <c r="C551" s="37">
        <v>4</v>
      </c>
      <c r="D551" s="37">
        <v>12</v>
      </c>
      <c r="E551" s="38" t="s">
        <v>167</v>
      </c>
      <c r="F551" s="5" t="s">
        <v>167</v>
      </c>
      <c r="G551" s="31">
        <f t="shared" si="5"/>
        <v>9203900.0700000003</v>
      </c>
      <c r="H551" s="31">
        <f t="shared" si="5"/>
        <v>9203900.0700000003</v>
      </c>
    </row>
    <row r="552" spans="1:8" ht="21" customHeight="1">
      <c r="A552" s="126" t="s">
        <v>188</v>
      </c>
      <c r="B552" s="5">
        <v>909</v>
      </c>
      <c r="C552" s="37">
        <v>4</v>
      </c>
      <c r="D552" s="37">
        <v>12</v>
      </c>
      <c r="E552" s="38" t="s">
        <v>187</v>
      </c>
      <c r="F552" s="5" t="s">
        <v>167</v>
      </c>
      <c r="G552" s="31">
        <f t="shared" si="5"/>
        <v>9203900.0700000003</v>
      </c>
      <c r="H552" s="31">
        <f t="shared" si="5"/>
        <v>9203900.0700000003</v>
      </c>
    </row>
    <row r="553" spans="1:8" ht="51.6" customHeight="1">
      <c r="A553" s="124" t="s">
        <v>354</v>
      </c>
      <c r="B553" s="5">
        <v>909</v>
      </c>
      <c r="C553" s="37">
        <v>4</v>
      </c>
      <c r="D553" s="37">
        <v>12</v>
      </c>
      <c r="E553" s="38" t="s">
        <v>209</v>
      </c>
      <c r="F553" s="5" t="s">
        <v>167</v>
      </c>
      <c r="G553" s="31">
        <f t="shared" si="5"/>
        <v>9203900.0700000003</v>
      </c>
      <c r="H553" s="31">
        <f t="shared" si="5"/>
        <v>9203900.0700000003</v>
      </c>
    </row>
    <row r="554" spans="1:8" ht="11.25" customHeight="1">
      <c r="A554" s="124" t="s">
        <v>208</v>
      </c>
      <c r="B554" s="5">
        <v>909</v>
      </c>
      <c r="C554" s="37">
        <v>4</v>
      </c>
      <c r="D554" s="37">
        <v>12</v>
      </c>
      <c r="E554" s="38" t="s">
        <v>205</v>
      </c>
      <c r="F554" s="5" t="s">
        <v>167</v>
      </c>
      <c r="G554" s="35">
        <f>G555+G556+G557</f>
        <v>9203900.0700000003</v>
      </c>
      <c r="H554" s="35">
        <f>H555+H556+H557</f>
        <v>9203900.0700000003</v>
      </c>
    </row>
    <row r="555" spans="1:8" ht="51.6" customHeight="1">
      <c r="A555" s="123" t="s">
        <v>207</v>
      </c>
      <c r="B555" s="5">
        <v>909</v>
      </c>
      <c r="C555" s="37">
        <v>4</v>
      </c>
      <c r="D555" s="37">
        <v>12</v>
      </c>
      <c r="E555" s="38" t="s">
        <v>205</v>
      </c>
      <c r="F555" s="5">
        <v>100</v>
      </c>
      <c r="G555" s="31">
        <v>8151525.0599999996</v>
      </c>
      <c r="H555" s="31">
        <v>8151525.0599999996</v>
      </c>
    </row>
    <row r="556" spans="1:8" ht="21" customHeight="1">
      <c r="A556" s="123" t="s">
        <v>183</v>
      </c>
      <c r="B556" s="5">
        <v>909</v>
      </c>
      <c r="C556" s="37">
        <v>4</v>
      </c>
      <c r="D556" s="37">
        <v>12</v>
      </c>
      <c r="E556" s="38" t="s">
        <v>205</v>
      </c>
      <c r="F556" s="5">
        <v>200</v>
      </c>
      <c r="G556" s="31">
        <v>898461.61</v>
      </c>
      <c r="H556" s="31">
        <v>898461.61</v>
      </c>
    </row>
    <row r="557" spans="1:8" ht="12.75" customHeight="1">
      <c r="A557" s="123" t="s">
        <v>206</v>
      </c>
      <c r="B557" s="5">
        <v>909</v>
      </c>
      <c r="C557" s="37">
        <v>4</v>
      </c>
      <c r="D557" s="37">
        <v>12</v>
      </c>
      <c r="E557" s="38" t="s">
        <v>205</v>
      </c>
      <c r="F557" s="5">
        <v>800</v>
      </c>
      <c r="G557" s="31">
        <v>153913.4</v>
      </c>
      <c r="H557" s="31">
        <v>153913.4</v>
      </c>
    </row>
    <row r="558" spans="1:8" ht="38.450000000000003" customHeight="1">
      <c r="A558" s="121" t="str">
        <f>[1]ГАД!$B$100</f>
        <v>Отдел спорта и молодежной политики управления по социально-экономическим вопросам администрации города Усолье-Сибирское</v>
      </c>
      <c r="B558" s="16">
        <v>910</v>
      </c>
      <c r="C558" s="41">
        <v>0</v>
      </c>
      <c r="D558" s="41">
        <v>0</v>
      </c>
      <c r="E558" s="42" t="s">
        <v>167</v>
      </c>
      <c r="F558" s="16" t="s">
        <v>167</v>
      </c>
      <c r="G558" s="32">
        <f>G559</f>
        <v>16390659.970000001</v>
      </c>
      <c r="H558" s="32">
        <f>H559</f>
        <v>16390659.970000001</v>
      </c>
    </row>
    <row r="559" spans="1:8" ht="11.45" customHeight="1">
      <c r="A559" s="122" t="s">
        <v>181</v>
      </c>
      <c r="B559" s="6">
        <v>910</v>
      </c>
      <c r="C559" s="39">
        <v>11</v>
      </c>
      <c r="D559" s="39">
        <v>0</v>
      </c>
      <c r="E559" s="40" t="s">
        <v>167</v>
      </c>
      <c r="F559" s="6" t="s">
        <v>167</v>
      </c>
      <c r="G559" s="34">
        <f>G560+G565</f>
        <v>16390659.970000001</v>
      </c>
      <c r="H559" s="34">
        <f>H560+H565</f>
        <v>16390659.970000001</v>
      </c>
    </row>
    <row r="560" spans="1:8" ht="12.75" customHeight="1">
      <c r="A560" s="125" t="s">
        <v>180</v>
      </c>
      <c r="B560" s="5">
        <v>910</v>
      </c>
      <c r="C560" s="37">
        <v>11</v>
      </c>
      <c r="D560" s="37">
        <v>1</v>
      </c>
      <c r="E560" s="38" t="s">
        <v>167</v>
      </c>
      <c r="F560" s="5" t="s">
        <v>167</v>
      </c>
      <c r="G560" s="31">
        <f>G561</f>
        <v>16190659.970000001</v>
      </c>
      <c r="H560" s="31">
        <f>H561</f>
        <v>16190659.970000001</v>
      </c>
    </row>
    <row r="561" spans="1:8" ht="21" customHeight="1">
      <c r="A561" s="126" t="s">
        <v>172</v>
      </c>
      <c r="B561" s="5">
        <v>910</v>
      </c>
      <c r="C561" s="37">
        <v>11</v>
      </c>
      <c r="D561" s="37">
        <v>1</v>
      </c>
      <c r="E561" s="38" t="s">
        <v>171</v>
      </c>
      <c r="F561" s="5" t="s">
        <v>167</v>
      </c>
      <c r="G561" s="31">
        <f>G562</f>
        <v>16190659.970000001</v>
      </c>
      <c r="H561" s="31">
        <f>H562</f>
        <v>16190659.970000001</v>
      </c>
    </row>
    <row r="562" spans="1:8" ht="21" customHeight="1">
      <c r="A562" s="124" t="s">
        <v>179</v>
      </c>
      <c r="B562" s="5">
        <v>910</v>
      </c>
      <c r="C562" s="37">
        <v>11</v>
      </c>
      <c r="D562" s="37">
        <v>1</v>
      </c>
      <c r="E562" s="38" t="s">
        <v>178</v>
      </c>
      <c r="F562" s="5" t="s">
        <v>167</v>
      </c>
      <c r="G562" s="31">
        <f>G563+G565</f>
        <v>16190659.970000001</v>
      </c>
      <c r="H562" s="31">
        <f>H563+H565</f>
        <v>16190659.970000001</v>
      </c>
    </row>
    <row r="563" spans="1:8" ht="41.45" customHeight="1">
      <c r="A563" s="124" t="s">
        <v>177</v>
      </c>
      <c r="B563" s="5">
        <v>910</v>
      </c>
      <c r="C563" s="37">
        <v>11</v>
      </c>
      <c r="D563" s="37">
        <v>1</v>
      </c>
      <c r="E563" s="38" t="s">
        <v>176</v>
      </c>
      <c r="F563" s="5" t="s">
        <v>167</v>
      </c>
      <c r="G563" s="31">
        <f>G564</f>
        <v>15990659.970000001</v>
      </c>
      <c r="H563" s="31">
        <f>H564</f>
        <v>15990659.970000001</v>
      </c>
    </row>
    <row r="564" spans="1:8" ht="21" customHeight="1">
      <c r="A564" s="123" t="s">
        <v>166</v>
      </c>
      <c r="B564" s="5">
        <v>910</v>
      </c>
      <c r="C564" s="37">
        <v>11</v>
      </c>
      <c r="D564" s="37">
        <v>1</v>
      </c>
      <c r="E564" s="38" t="s">
        <v>176</v>
      </c>
      <c r="F564" s="5">
        <v>600</v>
      </c>
      <c r="G564" s="31">
        <v>15990659.970000001</v>
      </c>
      <c r="H564" s="31">
        <v>15990659.970000001</v>
      </c>
    </row>
    <row r="565" spans="1:8" ht="31.15" customHeight="1">
      <c r="A565" s="124" t="s">
        <v>175</v>
      </c>
      <c r="B565" s="5">
        <v>910</v>
      </c>
      <c r="C565" s="37">
        <v>11</v>
      </c>
      <c r="D565" s="37">
        <v>1</v>
      </c>
      <c r="E565" s="38" t="s">
        <v>174</v>
      </c>
      <c r="F565" s="5" t="s">
        <v>167</v>
      </c>
      <c r="G565" s="31">
        <v>200000</v>
      </c>
      <c r="H565" s="31">
        <v>200000</v>
      </c>
    </row>
    <row r="566" spans="1:8" ht="21" customHeight="1">
      <c r="A566" s="123" t="s">
        <v>166</v>
      </c>
      <c r="B566" s="5">
        <v>910</v>
      </c>
      <c r="C566" s="37">
        <v>11</v>
      </c>
      <c r="D566" s="37">
        <v>1</v>
      </c>
      <c r="E566" s="38" t="s">
        <v>174</v>
      </c>
      <c r="F566" s="5">
        <v>600</v>
      </c>
      <c r="G566" s="31">
        <v>200000</v>
      </c>
      <c r="H566" s="31">
        <v>200000</v>
      </c>
    </row>
    <row r="567" spans="1:8" ht="21" customHeight="1">
      <c r="A567" s="125" t="s">
        <v>173</v>
      </c>
      <c r="B567" s="5">
        <v>910</v>
      </c>
      <c r="C567" s="37">
        <v>11</v>
      </c>
      <c r="D567" s="37">
        <v>5</v>
      </c>
      <c r="E567" s="38" t="s">
        <v>167</v>
      </c>
      <c r="F567" s="5" t="s">
        <v>167</v>
      </c>
      <c r="G567" s="31">
        <v>200000</v>
      </c>
      <c r="H567" s="31">
        <v>200000</v>
      </c>
    </row>
    <row r="568" spans="1:8" ht="21" customHeight="1">
      <c r="A568" s="126" t="s">
        <v>172</v>
      </c>
      <c r="B568" s="5">
        <v>910</v>
      </c>
      <c r="C568" s="37">
        <v>11</v>
      </c>
      <c r="D568" s="37">
        <v>5</v>
      </c>
      <c r="E568" s="38" t="s">
        <v>171</v>
      </c>
      <c r="F568" s="5" t="s">
        <v>167</v>
      </c>
      <c r="G568" s="31">
        <v>200000</v>
      </c>
      <c r="H568" s="31">
        <v>200000</v>
      </c>
    </row>
    <row r="569" spans="1:8" ht="21" customHeight="1">
      <c r="A569" s="124" t="s">
        <v>170</v>
      </c>
      <c r="B569" s="5">
        <v>910</v>
      </c>
      <c r="C569" s="37">
        <v>11</v>
      </c>
      <c r="D569" s="37">
        <v>5</v>
      </c>
      <c r="E569" s="38" t="s">
        <v>169</v>
      </c>
      <c r="F569" s="5" t="s">
        <v>167</v>
      </c>
      <c r="G569" s="31">
        <v>200000</v>
      </c>
      <c r="H569" s="31">
        <v>200000</v>
      </c>
    </row>
    <row r="570" spans="1:8" ht="31.15" customHeight="1">
      <c r="A570" s="124" t="s">
        <v>168</v>
      </c>
      <c r="B570" s="5">
        <v>910</v>
      </c>
      <c r="C570" s="37">
        <v>11</v>
      </c>
      <c r="D570" s="37">
        <v>5</v>
      </c>
      <c r="E570" s="38" t="s">
        <v>165</v>
      </c>
      <c r="F570" s="5" t="s">
        <v>167</v>
      </c>
      <c r="G570" s="31">
        <v>200000</v>
      </c>
      <c r="H570" s="31">
        <v>200000</v>
      </c>
    </row>
    <row r="571" spans="1:8" ht="30" customHeight="1">
      <c r="A571" s="123" t="s">
        <v>166</v>
      </c>
      <c r="B571" s="5">
        <v>910</v>
      </c>
      <c r="C571" s="37">
        <v>11</v>
      </c>
      <c r="D571" s="37">
        <v>5</v>
      </c>
      <c r="E571" s="38" t="s">
        <v>165</v>
      </c>
      <c r="F571" s="5">
        <v>600</v>
      </c>
      <c r="G571" s="31">
        <v>200000</v>
      </c>
      <c r="H571" s="31">
        <v>200000</v>
      </c>
    </row>
    <row r="572" spans="1:8" ht="9" customHeight="1">
      <c r="A572" s="3"/>
      <c r="B572" s="3"/>
      <c r="C572" s="3"/>
      <c r="D572" s="2"/>
      <c r="E572" s="4"/>
      <c r="F572" s="4"/>
      <c r="G572" s="45"/>
      <c r="H572" s="30"/>
    </row>
    <row r="574" spans="1:8">
      <c r="B574" s="55"/>
      <c r="C574" s="55"/>
      <c r="D574" s="55"/>
      <c r="E574" s="55"/>
      <c r="F574" s="55"/>
      <c r="G574" s="56"/>
    </row>
    <row r="575" spans="1:8">
      <c r="A575" s="128" t="s">
        <v>85</v>
      </c>
      <c r="B575" s="55"/>
      <c r="C575" s="55"/>
      <c r="D575" s="55"/>
      <c r="E575" s="55"/>
      <c r="F575" s="55"/>
      <c r="G575" s="59" t="s">
        <v>558</v>
      </c>
    </row>
  </sheetData>
  <mergeCells count="1">
    <mergeCell ref="A8:H8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71" orientation="portrait" r:id="rId1"/>
  <rowBreaks count="1" manualBreakCount="1">
    <brk id="538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2015</vt:lpstr>
      <vt:lpstr>2016-2017</vt:lpstr>
      <vt:lpstr>'2015'!Область_печати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Павленко Наталья Анатольевна</dc:creator>
  <cp:lastModifiedBy>Kazna</cp:lastModifiedBy>
  <cp:lastPrinted>2015-11-25T05:23:58Z</cp:lastPrinted>
  <dcterms:created xsi:type="dcterms:W3CDTF">2015-06-11T00:16:10Z</dcterms:created>
  <dcterms:modified xsi:type="dcterms:W3CDTF">2015-11-25T07:26:23Z</dcterms:modified>
</cp:coreProperties>
</file>